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320" windowHeight="12120" tabRatio="596" activeTab="0"/>
  </bookViews>
  <sheets>
    <sheet name="Bench Press RAW " sheetId="1" r:id="rId1"/>
    <sheet name="Bench Press RAW+ EQUIP" sheetId="2" r:id="rId2"/>
    <sheet name="Russian Bench Press" sheetId="3" r:id="rId3"/>
    <sheet name="Становая тяга " sheetId="4" r:id="rId4"/>
    <sheet name="Другие" sheetId="5" r:id="rId5"/>
    <sheet name="Командное" sheetId="6" r:id="rId6"/>
  </sheets>
  <definedNames/>
  <calcPr fullCalcOnLoad="1"/>
</workbook>
</file>

<file path=xl/comments2.xml><?xml version="1.0" encoding="utf-8"?>
<comments xmlns="http://schemas.openxmlformats.org/spreadsheetml/2006/main">
  <authors>
    <author>НАП - ОРЕНБУРГ</author>
  </authors>
  <commentList>
    <comment ref="P25" authorId="0">
      <text>
        <r>
          <rPr>
            <b/>
            <sz val="8"/>
            <rFont val="Tahoma"/>
            <family val="2"/>
          </rPr>
          <t>НАП - ОРЕНБУРГ:</t>
        </r>
        <r>
          <rPr>
            <sz val="8"/>
            <rFont val="Tahoma"/>
            <family val="2"/>
          </rPr>
          <t xml:space="preserve">
МСМК/Рекорд области</t>
        </r>
      </text>
    </comment>
  </commentList>
</comments>
</file>

<file path=xl/comments4.xml><?xml version="1.0" encoding="utf-8"?>
<comments xmlns="http://schemas.openxmlformats.org/spreadsheetml/2006/main">
  <authors>
    <author>НАП - ОРЕНБУРГ</author>
  </authors>
  <commentList>
    <comment ref="P29" authorId="0">
      <text>
        <r>
          <rPr>
            <b/>
            <sz val="8"/>
            <rFont val="Tahoma"/>
            <family val="2"/>
          </rPr>
          <t>НАП - ОРЕНБУРГ:</t>
        </r>
        <r>
          <rPr>
            <sz val="8"/>
            <rFont val="Tahoma"/>
            <family val="2"/>
          </rPr>
          <t xml:space="preserve">
РЕКОРД РОССИИ</t>
        </r>
      </text>
    </comment>
    <comment ref="M29" authorId="0">
      <text>
        <r>
          <rPr>
            <b/>
            <sz val="8"/>
            <rFont val="Tahoma"/>
            <family val="2"/>
          </rPr>
          <t>НАП - ОРЕНБУРГ:</t>
        </r>
        <r>
          <rPr>
            <sz val="8"/>
            <rFont val="Tahoma"/>
            <family val="2"/>
          </rPr>
          <t xml:space="preserve">
РЕКОРД РОССИИ</t>
        </r>
      </text>
    </comment>
  </commentList>
</comments>
</file>

<file path=xl/sharedStrings.xml><?xml version="1.0" encoding="utf-8"?>
<sst xmlns="http://schemas.openxmlformats.org/spreadsheetml/2006/main" count="869" uniqueCount="161">
  <si>
    <t>Шварц</t>
  </si>
  <si>
    <t>Вес</t>
  </si>
  <si>
    <t>В/К</t>
  </si>
  <si>
    <t>ФИО</t>
  </si>
  <si>
    <t>Рез-тат</t>
  </si>
  <si>
    <t>Команда</t>
  </si>
  <si>
    <t>Дивизион</t>
  </si>
  <si>
    <t>Город</t>
  </si>
  <si>
    <t>Оренбург</t>
  </si>
  <si>
    <t>Open 20-39</t>
  </si>
  <si>
    <t>Русичи</t>
  </si>
  <si>
    <t>Версия</t>
  </si>
  <si>
    <t>RAW</t>
  </si>
  <si>
    <t>Masters 40-60</t>
  </si>
  <si>
    <t>Акбулак</t>
  </si>
  <si>
    <t>Дата рождения</t>
  </si>
  <si>
    <t>AMT</t>
  </si>
  <si>
    <t>Карпунин Сергей Сергеевич</t>
  </si>
  <si>
    <t>Бузулук</t>
  </si>
  <si>
    <t>Новотроицк</t>
  </si>
  <si>
    <t>Кулагина Анастасия Игоревна</t>
  </si>
  <si>
    <t>Teenage 16-19</t>
  </si>
  <si>
    <t>Кумертау</t>
  </si>
  <si>
    <t>EQUIP</t>
  </si>
  <si>
    <t>РБ</t>
  </si>
  <si>
    <t>Орск</t>
  </si>
  <si>
    <t>ОРСК</t>
  </si>
  <si>
    <t>Митязов Сергей Геннадьевич</t>
  </si>
  <si>
    <t>РУСИЧИ</t>
  </si>
  <si>
    <t>Митязов Артем Сергеевич</t>
  </si>
  <si>
    <t>Богородцев Виталий Александрович</t>
  </si>
  <si>
    <t>Баймуханбетова Асель Жамантаевна</t>
  </si>
  <si>
    <t>Masters 60+</t>
  </si>
  <si>
    <t>Акимов Олег Валерьевич</t>
  </si>
  <si>
    <t>Teenage 13-15</t>
  </si>
  <si>
    <t>Сиразутдинов Михаил Рафаилович</t>
  </si>
  <si>
    <t>Шуринов Сергей Александрович</t>
  </si>
  <si>
    <t>Чугунов Анатолий Анатольевич</t>
  </si>
  <si>
    <t>Бурцев Сергей Александрович</t>
  </si>
  <si>
    <t>Лукичев Денис Игоревич</t>
  </si>
  <si>
    <t>Зубков Леонид</t>
  </si>
  <si>
    <t>Рыбалко Кристина Олеговна</t>
  </si>
  <si>
    <t>Папулов Владлен Олегович</t>
  </si>
  <si>
    <t>Оренбуржье</t>
  </si>
  <si>
    <t>Лиханова Олеся Олеговна</t>
  </si>
  <si>
    <t>Макенова Айна Есенбековна</t>
  </si>
  <si>
    <t>Акчурина Алина Сагитовна</t>
  </si>
  <si>
    <t>Нуржанова Виктория Дмитриевна</t>
  </si>
  <si>
    <t>Серебрякова Ольга Николаевна</t>
  </si>
  <si>
    <t>Баль Ольга Сергеевна</t>
  </si>
  <si>
    <t>Караева Ольга Сергеевна</t>
  </si>
  <si>
    <t>Савельева Елена Валерьевна</t>
  </si>
  <si>
    <t>Калашникова Ольга Геннадьевна</t>
  </si>
  <si>
    <t>SLP</t>
  </si>
  <si>
    <t>Ремнева Екатерина Алексеевна</t>
  </si>
  <si>
    <t>Дрепакова Ирина Владимировна</t>
  </si>
  <si>
    <t>Индия</t>
  </si>
  <si>
    <t>Качуваха Шубхам</t>
  </si>
  <si>
    <t>Ягодинский Евгений Валерьевич</t>
  </si>
  <si>
    <t>Тарасенко Максим Александрович</t>
  </si>
  <si>
    <t>БАРС</t>
  </si>
  <si>
    <t>Халиков Рамазан</t>
  </si>
  <si>
    <t>Шиварев Николай Владимирович</t>
  </si>
  <si>
    <t>Алмазов Илья Алексеевич</t>
  </si>
  <si>
    <t>Долгов Станислав Александрович</t>
  </si>
  <si>
    <t>Чурей Святослав Калманович</t>
  </si>
  <si>
    <t>Атлант</t>
  </si>
  <si>
    <t>Булыгин Олег Анатольевич</t>
  </si>
  <si>
    <t>Архипов Алексей Владимирович</t>
  </si>
  <si>
    <t>Мартыненко Егор Алексеевич</t>
  </si>
  <si>
    <t>Сорокин Иван Викторович</t>
  </si>
  <si>
    <t>Овинов Сергей Александрович</t>
  </si>
  <si>
    <t>Кнутарев Вячеслав Михайлович</t>
  </si>
  <si>
    <t>Прокофьев Юрий Леонидович</t>
  </si>
  <si>
    <t>1 слой</t>
  </si>
  <si>
    <t>RAW+</t>
  </si>
  <si>
    <t>Долинская Виктория Вячеславовна</t>
  </si>
  <si>
    <t>Козлова Анна Константиновна</t>
  </si>
  <si>
    <t>Левина Надежда</t>
  </si>
  <si>
    <t>2-3 слоя</t>
  </si>
  <si>
    <t>Бендюг Владимир Алексеевич</t>
  </si>
  <si>
    <t xml:space="preserve">Марков Валерий Анатольевич </t>
  </si>
  <si>
    <t>Соль-Илецк</t>
  </si>
  <si>
    <t>Паршин Евгений Александрович</t>
  </si>
  <si>
    <t>Рябов Александр Александрович</t>
  </si>
  <si>
    <t>с.Пономаревка</t>
  </si>
  <si>
    <t>Бутырских Максим Васильевич</t>
  </si>
  <si>
    <t>Гаврилов Никита Александрович</t>
  </si>
  <si>
    <t>Хацаюк Антон Александрович</t>
  </si>
  <si>
    <t>PRO</t>
  </si>
  <si>
    <t>Севрюков Евгений Владимирович</t>
  </si>
  <si>
    <t>Сорочинск</t>
  </si>
  <si>
    <t>Шувалов Алексей Олегович</t>
  </si>
  <si>
    <t>Олефир Александр Валерьевич</t>
  </si>
  <si>
    <t>Стрижекозин Петр Вячеславович</t>
  </si>
  <si>
    <t>Камаев Андрей Владимирович</t>
  </si>
  <si>
    <t>Миркин Константин Петрович</t>
  </si>
  <si>
    <t>Галахов Александр Владимирович</t>
  </si>
  <si>
    <t>Урюпин Эдуард Владимирович</t>
  </si>
  <si>
    <t>Черемухина Юлия Асхатовна</t>
  </si>
  <si>
    <t>Симоненко Андрей Михайлович</t>
  </si>
  <si>
    <t xml:space="preserve">Асатрян Григорий </t>
  </si>
  <si>
    <t>Рыбалко Алексей Николаевич</t>
  </si>
  <si>
    <t>Мощенский Станислав Николаевич</t>
  </si>
  <si>
    <t>Манихин Андрей Павлович</t>
  </si>
  <si>
    <t>Власкин Максим Анатольевич</t>
  </si>
  <si>
    <t>Дудник Владимир Николаевич</t>
  </si>
  <si>
    <t>Гасанов Алексей</t>
  </si>
  <si>
    <t>Гулиев Элвин</t>
  </si>
  <si>
    <t>Светличный Иван Иван Юрьевич</t>
  </si>
  <si>
    <t>Весноватый Иван Олегович</t>
  </si>
  <si>
    <t>Мощенко Владимир Николаевич</t>
  </si>
  <si>
    <t>Долгушин Никита Алексеевич</t>
  </si>
  <si>
    <t>Russian Hub</t>
  </si>
  <si>
    <t>Еременко Владимир Александрович</t>
  </si>
  <si>
    <t>Двуручный щипковый блок</t>
  </si>
  <si>
    <t>Силовое двоеборье</t>
  </si>
  <si>
    <t>Нарсов Дмитрий Михайлович</t>
  </si>
  <si>
    <t>Ларионова Ольга Михайловна</t>
  </si>
  <si>
    <t>Таисов Артур Русланович</t>
  </si>
  <si>
    <t>Махмутов Ринат Фатыхович</t>
  </si>
  <si>
    <t>Щендригин Павел Сергеевич</t>
  </si>
  <si>
    <t>Сергеева Марина Олеговна</t>
  </si>
  <si>
    <t>Бхаулик Протап</t>
  </si>
  <si>
    <t>Неретин Никита Витальевич</t>
  </si>
  <si>
    <t>Галлямов Айнур Фанильевич</t>
  </si>
  <si>
    <t>Гуров Павел Юрьевич</t>
  </si>
  <si>
    <t>Дубовцева Ирина Александровна</t>
  </si>
  <si>
    <t>Место</t>
  </si>
  <si>
    <t>Абсолютка</t>
  </si>
  <si>
    <t>Очки</t>
  </si>
  <si>
    <t>-</t>
  </si>
  <si>
    <t>Open 20-40</t>
  </si>
  <si>
    <t>Барс</t>
  </si>
  <si>
    <t xml:space="preserve">Бузулук </t>
  </si>
  <si>
    <t>Ось апполона</t>
  </si>
  <si>
    <t>Гречихин Сергей</t>
  </si>
  <si>
    <t>св.90</t>
  </si>
  <si>
    <t>до 90</t>
  </si>
  <si>
    <t>№</t>
  </si>
  <si>
    <t>К/А</t>
  </si>
  <si>
    <t>Повт</t>
  </si>
  <si>
    <t>Тоннаж</t>
  </si>
  <si>
    <t>Жим лежа</t>
  </si>
  <si>
    <t>Становая тяга</t>
  </si>
  <si>
    <t>Русская тяга</t>
  </si>
  <si>
    <t>Слои</t>
  </si>
  <si>
    <t>Возрастная</t>
  </si>
  <si>
    <t>ЖИМ ЛЁЖА</t>
  </si>
  <si>
    <t>СТАНОВАЯ ТЯГА</t>
  </si>
  <si>
    <t>ИТОГ</t>
  </si>
  <si>
    <t>Сумма</t>
  </si>
  <si>
    <t>Подъем набицепс</t>
  </si>
  <si>
    <t>Подъем на бицепс</t>
  </si>
  <si>
    <t>Армлифтинг.</t>
  </si>
  <si>
    <t>Открытый Кубок Южного Урала по силовым видам спорта. 14-15.12.2019г.</t>
  </si>
  <si>
    <t>Жим лежа. Любители и ПРО.</t>
  </si>
  <si>
    <t>Жим лежа. Экипировочный, софт-экипировочный. Любители и ПРО.</t>
  </si>
  <si>
    <t>Русский жим. Любители и ПРО.</t>
  </si>
  <si>
    <t>Становая тяга. Экипировочная. Любители и ПРО.</t>
  </si>
  <si>
    <t>Гамов Сергей Владимирович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</si>
</sst>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2"/>
      <name val="Arial"/>
      <family val="2"/>
    </font>
    <font>
      <strike/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0"/>
      <color indexed="12"/>
      <name val="Arial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FF"/>
      <name val="Times New Roman"/>
      <family val="1"/>
    </font>
    <font>
      <sz val="10"/>
      <color rgb="FF0000FF"/>
      <name val="Arial"/>
      <family val="2"/>
    </font>
    <font>
      <b/>
      <sz val="8"/>
      <color rgb="FF0000FF"/>
      <name val="Arial"/>
      <family val="2"/>
    </font>
    <font>
      <strike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0000FF"/>
      <name val="Times New Roman"/>
      <family val="1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38" fillId="6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5" borderId="0" applyNumberFormat="0" applyBorder="0" applyAlignment="0" applyProtection="0"/>
    <xf numFmtId="0" fontId="38" fillId="11" borderId="0" applyNumberFormat="0" applyBorder="0" applyAlignment="0" applyProtection="0"/>
    <xf numFmtId="0" fontId="1" fillId="5" borderId="0" applyNumberFormat="0" applyBorder="0" applyAlignment="0" applyProtection="0"/>
    <xf numFmtId="0" fontId="38" fillId="12" borderId="0" applyNumberFormat="0" applyBorder="0" applyAlignment="0" applyProtection="0"/>
    <xf numFmtId="0" fontId="1" fillId="13" borderId="0" applyNumberFormat="0" applyBorder="0" applyAlignment="0" applyProtection="0"/>
    <xf numFmtId="0" fontId="38" fillId="14" borderId="0" applyNumberFormat="0" applyBorder="0" applyAlignment="0" applyProtection="0"/>
    <xf numFmtId="0" fontId="1" fillId="13" borderId="0" applyNumberFormat="0" applyBorder="0" applyAlignment="0" applyProtection="0"/>
    <xf numFmtId="0" fontId="38" fillId="15" borderId="0" applyNumberFormat="0" applyBorder="0" applyAlignment="0" applyProtection="0"/>
    <xf numFmtId="0" fontId="1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6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19" borderId="0" applyNumberFormat="0" applyBorder="0" applyAlignment="0" applyProtection="0"/>
    <xf numFmtId="0" fontId="39" fillId="21" borderId="0" applyNumberFormat="0" applyBorder="0" applyAlignment="0" applyProtection="0"/>
    <xf numFmtId="0" fontId="8" fillId="13" borderId="0" applyNumberFormat="0" applyBorder="0" applyAlignment="0" applyProtection="0"/>
    <xf numFmtId="0" fontId="39" fillId="22" borderId="0" applyNumberFormat="0" applyBorder="0" applyAlignment="0" applyProtection="0"/>
    <xf numFmtId="0" fontId="8" fillId="23" borderId="0" applyNumberFormat="0" applyBorder="0" applyAlignment="0" applyProtection="0"/>
    <xf numFmtId="0" fontId="39" fillId="24" borderId="0" applyNumberFormat="0" applyBorder="0" applyAlignment="0" applyProtection="0"/>
    <xf numFmtId="0" fontId="8" fillId="25" borderId="0" applyNumberFormat="0" applyBorder="0" applyAlignment="0" applyProtection="0"/>
    <xf numFmtId="0" fontId="39" fillId="26" borderId="0" applyNumberFormat="0" applyBorder="0" applyAlignment="0" applyProtection="0"/>
    <xf numFmtId="0" fontId="8" fillId="16" borderId="0" applyNumberFormat="0" applyBorder="0" applyAlignment="0" applyProtection="0"/>
    <xf numFmtId="0" fontId="39" fillId="27" borderId="0" applyNumberFormat="0" applyBorder="0" applyAlignment="0" applyProtection="0"/>
    <xf numFmtId="0" fontId="8" fillId="19" borderId="0" applyNumberFormat="0" applyBorder="0" applyAlignment="0" applyProtection="0"/>
    <xf numFmtId="0" fontId="39" fillId="28" borderId="0" applyNumberFormat="0" applyBorder="0" applyAlignment="0" applyProtection="0"/>
    <xf numFmtId="0" fontId="8" fillId="19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40" fillId="35" borderId="1" applyNumberFormat="0" applyAlignment="0" applyProtection="0"/>
    <xf numFmtId="0" fontId="41" fillId="36" borderId="2" applyNumberFormat="0" applyAlignment="0" applyProtection="0"/>
    <xf numFmtId="0" fontId="42" fillId="3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7" borderId="7" applyNumberFormat="0" applyAlignment="0" applyProtection="0"/>
    <xf numFmtId="0" fontId="48" fillId="0" borderId="0" applyNumberFormat="0" applyFill="0" applyBorder="0" applyAlignment="0" applyProtection="0"/>
    <xf numFmtId="0" fontId="49" fillId="38" borderId="0" applyNumberFormat="0" applyBorder="0" applyAlignment="0" applyProtection="0"/>
    <xf numFmtId="0" fontId="50" fillId="3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4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41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65" fontId="3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4" fontId="12" fillId="5" borderId="10" xfId="0" applyNumberFormat="1" applyFont="1" applyFill="1" applyBorder="1" applyAlignment="1">
      <alignment horizontal="center" vertical="center"/>
    </xf>
    <xf numFmtId="0" fontId="10" fillId="5" borderId="10" xfId="0" applyNumberFormat="1" applyFont="1" applyFill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/>
    </xf>
    <xf numFmtId="2" fontId="10" fillId="5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165" fontId="9" fillId="0" borderId="1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14" fontId="9" fillId="0" borderId="10" xfId="0" applyNumberFormat="1" applyFont="1" applyBorder="1" applyAlignment="1">
      <alignment horizontal="center" wrapText="1"/>
    </xf>
    <xf numFmtId="164" fontId="55" fillId="0" borderId="10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164" fontId="56" fillId="0" borderId="0" xfId="0" applyNumberFormat="1" applyFont="1" applyFill="1" applyBorder="1" applyAlignment="1">
      <alignment horizontal="center" vertical="center"/>
    </xf>
    <xf numFmtId="164" fontId="57" fillId="0" borderId="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wrapText="1"/>
    </xf>
    <xf numFmtId="164" fontId="55" fillId="0" borderId="10" xfId="0" applyNumberFormat="1" applyFont="1" applyBorder="1" applyAlignment="1">
      <alignment horizontal="center" wrapText="1"/>
    </xf>
    <xf numFmtId="164" fontId="55" fillId="0" borderId="10" xfId="0" applyNumberFormat="1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165" fontId="58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8" fillId="0" borderId="10" xfId="0" applyFont="1" applyBorder="1" applyAlignment="1">
      <alignment horizontal="center" vertical="center"/>
    </xf>
    <xf numFmtId="165" fontId="59" fillId="0" borderId="10" xfId="0" applyNumberFormat="1" applyFont="1" applyFill="1" applyBorder="1" applyAlignment="1">
      <alignment horizontal="center" vertical="center"/>
    </xf>
    <xf numFmtId="2" fontId="58" fillId="0" borderId="10" xfId="0" applyNumberFormat="1" applyFont="1" applyFill="1" applyBorder="1" applyAlignment="1">
      <alignment horizontal="center" vertical="center"/>
    </xf>
    <xf numFmtId="0" fontId="58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9" fillId="0" borderId="10" xfId="0" applyNumberFormat="1" applyFont="1" applyFill="1" applyBorder="1" applyAlignment="1">
      <alignment horizontal="center" vertical="center"/>
    </xf>
    <xf numFmtId="0" fontId="59" fillId="0" borderId="10" xfId="0" applyNumberFormat="1" applyFont="1" applyBorder="1" applyAlignment="1">
      <alignment horizontal="center" vertical="center"/>
    </xf>
    <xf numFmtId="0" fontId="58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wrapText="1"/>
    </xf>
    <xf numFmtId="164" fontId="12" fillId="0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8" fillId="0" borderId="10" xfId="0" applyNumberFormat="1" applyFont="1" applyBorder="1" applyAlignment="1">
      <alignment horizontal="center" wrapText="1"/>
    </xf>
    <xf numFmtId="0" fontId="59" fillId="0" borderId="10" xfId="0" applyFont="1" applyBorder="1" applyAlignment="1">
      <alignment horizontal="center" wrapText="1"/>
    </xf>
    <xf numFmtId="0" fontId="59" fillId="0" borderId="10" xfId="0" applyNumberFormat="1" applyFont="1" applyBorder="1" applyAlignment="1">
      <alignment horizontal="center" wrapText="1"/>
    </xf>
    <xf numFmtId="0" fontId="59" fillId="5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8" fillId="0" borderId="10" xfId="0" applyFont="1" applyBorder="1" applyAlignment="1">
      <alignment horizontal="center" wrapText="1"/>
    </xf>
    <xf numFmtId="164" fontId="12" fillId="5" borderId="11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11" fillId="0" borderId="10" xfId="0" applyNumberFormat="1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164" fontId="55" fillId="0" borderId="1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64" fontId="6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64" fontId="6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I11" sqref="I11"/>
    </sheetView>
  </sheetViews>
  <sheetFormatPr defaultColWidth="9.00390625" defaultRowHeight="12.75"/>
  <cols>
    <col min="1" max="1" width="6.625" style="0" customWidth="1"/>
    <col min="2" max="2" width="7.00390625" style="0" customWidth="1"/>
    <col min="3" max="3" width="37.625" style="0" bestFit="1" customWidth="1"/>
    <col min="4" max="4" width="16.875" style="0" customWidth="1"/>
    <col min="5" max="5" width="15.75390625" style="0" customWidth="1"/>
    <col min="6" max="6" width="12.875" style="0" bestFit="1" customWidth="1"/>
    <col min="8" max="8" width="11.125" style="0" customWidth="1"/>
    <col min="9" max="9" width="12.875" style="0" bestFit="1" customWidth="1"/>
    <col min="12" max="12" width="8.625" style="0" customWidth="1"/>
    <col min="16" max="16" width="9.625" style="0" bestFit="1" customWidth="1"/>
    <col min="17" max="17" width="10.625" style="0" customWidth="1"/>
    <col min="18" max="18" width="8.00390625" style="0" customWidth="1"/>
    <col min="19" max="19" width="12.875" style="0" customWidth="1"/>
    <col min="20" max="20" width="7.00390625" style="0" customWidth="1"/>
  </cols>
  <sheetData>
    <row r="1" spans="2:16" s="4" customFormat="1" ht="20.25">
      <c r="B1" s="1"/>
      <c r="C1" s="7"/>
      <c r="D1" s="31" t="s">
        <v>155</v>
      </c>
      <c r="E1" s="3"/>
      <c r="J1" s="44"/>
      <c r="K1" s="1"/>
      <c r="L1" s="57"/>
      <c r="M1" s="57"/>
      <c r="N1" s="15"/>
      <c r="O1" s="8"/>
      <c r="P1" s="6"/>
    </row>
    <row r="2" spans="2:16" s="9" customFormat="1" ht="20.25">
      <c r="B2" s="10"/>
      <c r="C2" s="10"/>
      <c r="D2" s="31" t="s">
        <v>156</v>
      </c>
      <c r="E2" s="10"/>
      <c r="F2" s="10"/>
      <c r="G2" s="10"/>
      <c r="H2" s="10"/>
      <c r="I2" s="10"/>
      <c r="J2" s="45"/>
      <c r="K2" s="10"/>
      <c r="L2" s="58"/>
      <c r="M2" s="58"/>
      <c r="N2" s="16"/>
      <c r="O2" s="12"/>
      <c r="P2" s="13"/>
    </row>
    <row r="3" spans="2:16" s="9" customFormat="1" ht="12" customHeight="1">
      <c r="B3" s="10"/>
      <c r="C3" s="10"/>
      <c r="D3" s="1"/>
      <c r="E3" s="10"/>
      <c r="F3" s="10"/>
      <c r="G3" s="10"/>
      <c r="H3" s="10"/>
      <c r="I3" s="10"/>
      <c r="J3" s="45"/>
      <c r="K3" s="10"/>
      <c r="L3" s="58"/>
      <c r="M3" s="58"/>
      <c r="N3" s="16"/>
      <c r="O3" s="12"/>
      <c r="P3" s="13"/>
    </row>
    <row r="4" spans="1:20" s="4" customFormat="1" ht="12.75" customHeight="1">
      <c r="A4" s="99" t="s">
        <v>139</v>
      </c>
      <c r="B4" s="99" t="s">
        <v>2</v>
      </c>
      <c r="C4" s="99" t="s">
        <v>3</v>
      </c>
      <c r="D4" s="99" t="s">
        <v>15</v>
      </c>
      <c r="E4" s="99" t="s">
        <v>147</v>
      </c>
      <c r="F4" s="99" t="s">
        <v>7</v>
      </c>
      <c r="G4" s="99" t="s">
        <v>11</v>
      </c>
      <c r="H4" s="99" t="s">
        <v>6</v>
      </c>
      <c r="I4" s="99" t="s">
        <v>5</v>
      </c>
      <c r="J4" s="100" t="s">
        <v>1</v>
      </c>
      <c r="K4" s="97" t="s">
        <v>0</v>
      </c>
      <c r="L4" s="98" t="s">
        <v>143</v>
      </c>
      <c r="M4" s="98"/>
      <c r="N4" s="98"/>
      <c r="O4" s="98"/>
      <c r="P4" s="98"/>
      <c r="Q4" s="98"/>
      <c r="R4" s="95" t="s">
        <v>128</v>
      </c>
      <c r="S4" s="95" t="s">
        <v>129</v>
      </c>
      <c r="T4" s="95" t="s">
        <v>130</v>
      </c>
    </row>
    <row r="5" spans="1:20" s="5" customFormat="1" ht="14.25" customHeight="1">
      <c r="A5" s="99"/>
      <c r="B5" s="99"/>
      <c r="C5" s="99"/>
      <c r="D5" s="99"/>
      <c r="E5" s="99"/>
      <c r="F5" s="99"/>
      <c r="G5" s="99"/>
      <c r="H5" s="99"/>
      <c r="I5" s="99"/>
      <c r="J5" s="100"/>
      <c r="K5" s="97"/>
      <c r="L5" s="41">
        <v>1</v>
      </c>
      <c r="M5" s="78">
        <v>2</v>
      </c>
      <c r="N5" s="78">
        <v>3</v>
      </c>
      <c r="O5" s="78">
        <v>4</v>
      </c>
      <c r="P5" s="41" t="s">
        <v>4</v>
      </c>
      <c r="Q5" s="79" t="s">
        <v>0</v>
      </c>
      <c r="R5" s="96"/>
      <c r="S5" s="96"/>
      <c r="T5" s="96"/>
    </row>
    <row r="6" spans="1:19" ht="12.7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</row>
    <row r="7" spans="1:20" ht="15.75">
      <c r="A7" s="29">
        <v>1</v>
      </c>
      <c r="B7" s="24">
        <v>67.5</v>
      </c>
      <c r="C7" s="24" t="s">
        <v>46</v>
      </c>
      <c r="D7" s="21">
        <v>37319</v>
      </c>
      <c r="E7" s="24" t="s">
        <v>21</v>
      </c>
      <c r="F7" s="24" t="s">
        <v>10</v>
      </c>
      <c r="G7" s="32" t="s">
        <v>16</v>
      </c>
      <c r="H7" s="24" t="s">
        <v>12</v>
      </c>
      <c r="I7" s="33" t="s">
        <v>28</v>
      </c>
      <c r="J7" s="28">
        <v>64.2</v>
      </c>
      <c r="K7" s="37">
        <v>0.8105</v>
      </c>
      <c r="L7" s="22">
        <v>67.5</v>
      </c>
      <c r="M7" s="18">
        <v>70</v>
      </c>
      <c r="N7" s="18">
        <v>75</v>
      </c>
      <c r="O7" s="23"/>
      <c r="P7" s="22">
        <v>75</v>
      </c>
      <c r="Q7" s="25">
        <f aca="true" t="shared" si="0" ref="Q7:Q42">K7*P7</f>
        <v>60.7875</v>
      </c>
      <c r="R7" s="20">
        <v>1</v>
      </c>
      <c r="S7" s="29"/>
      <c r="T7" s="29">
        <v>5</v>
      </c>
    </row>
    <row r="8" spans="1:20" ht="15.75">
      <c r="A8" s="29">
        <v>2</v>
      </c>
      <c r="B8" s="24">
        <v>67.5</v>
      </c>
      <c r="C8" s="24" t="s">
        <v>40</v>
      </c>
      <c r="D8" s="21">
        <v>38705</v>
      </c>
      <c r="E8" s="24" t="s">
        <v>34</v>
      </c>
      <c r="F8" s="24" t="s">
        <v>25</v>
      </c>
      <c r="G8" s="32" t="s">
        <v>16</v>
      </c>
      <c r="H8" s="24" t="s">
        <v>12</v>
      </c>
      <c r="I8" s="33" t="s">
        <v>26</v>
      </c>
      <c r="J8" s="28">
        <v>63.75</v>
      </c>
      <c r="K8" s="37">
        <v>0.9406</v>
      </c>
      <c r="L8" s="22">
        <v>40</v>
      </c>
      <c r="M8" s="18">
        <v>47.5</v>
      </c>
      <c r="N8" s="18">
        <v>55</v>
      </c>
      <c r="O8" s="23"/>
      <c r="P8" s="22">
        <v>55</v>
      </c>
      <c r="Q8" s="25">
        <f t="shared" si="0"/>
        <v>51.733</v>
      </c>
      <c r="R8" s="20">
        <v>1</v>
      </c>
      <c r="S8" s="29"/>
      <c r="T8" s="29">
        <v>5</v>
      </c>
    </row>
    <row r="9" spans="1:20" ht="15.75">
      <c r="A9" s="29">
        <v>3</v>
      </c>
      <c r="B9" s="24">
        <v>67.5</v>
      </c>
      <c r="C9" s="24" t="s">
        <v>121</v>
      </c>
      <c r="D9" s="21">
        <v>38644</v>
      </c>
      <c r="E9" s="24" t="s">
        <v>34</v>
      </c>
      <c r="F9" s="24" t="s">
        <v>25</v>
      </c>
      <c r="G9" s="32" t="s">
        <v>16</v>
      </c>
      <c r="H9" s="24" t="s">
        <v>12</v>
      </c>
      <c r="I9" s="33" t="s">
        <v>28</v>
      </c>
      <c r="J9" s="28">
        <v>65.1</v>
      </c>
      <c r="K9" s="37">
        <v>0.9229</v>
      </c>
      <c r="L9" s="22">
        <v>47.5</v>
      </c>
      <c r="M9" s="56">
        <v>52.5</v>
      </c>
      <c r="N9" s="18">
        <v>55</v>
      </c>
      <c r="O9" s="23"/>
      <c r="P9" s="22">
        <v>55</v>
      </c>
      <c r="Q9" s="25">
        <f t="shared" si="0"/>
        <v>50.7595</v>
      </c>
      <c r="R9" s="20">
        <v>2</v>
      </c>
      <c r="S9" s="29"/>
      <c r="T9" s="29">
        <v>4</v>
      </c>
    </row>
    <row r="10" spans="1:20" ht="15.75">
      <c r="A10" s="29">
        <v>4</v>
      </c>
      <c r="B10" s="24">
        <v>48</v>
      </c>
      <c r="C10" s="24" t="s">
        <v>48</v>
      </c>
      <c r="D10" s="21">
        <v>33472</v>
      </c>
      <c r="E10" s="24" t="s">
        <v>9</v>
      </c>
      <c r="F10" s="24" t="s">
        <v>22</v>
      </c>
      <c r="G10" s="32" t="s">
        <v>16</v>
      </c>
      <c r="H10" s="33" t="s">
        <v>12</v>
      </c>
      <c r="I10" s="32" t="s">
        <v>24</v>
      </c>
      <c r="J10" s="28">
        <v>47.5</v>
      </c>
      <c r="K10" s="37">
        <v>1.0728</v>
      </c>
      <c r="L10" s="22">
        <v>45</v>
      </c>
      <c r="M10" s="18">
        <v>47.5</v>
      </c>
      <c r="N10" s="18">
        <v>50</v>
      </c>
      <c r="O10" s="23"/>
      <c r="P10" s="22">
        <v>50</v>
      </c>
      <c r="Q10" s="25">
        <f t="shared" si="0"/>
        <v>53.64</v>
      </c>
      <c r="R10" s="20">
        <v>1</v>
      </c>
      <c r="S10" s="29">
        <v>2</v>
      </c>
      <c r="T10" s="29">
        <v>9</v>
      </c>
    </row>
    <row r="11" spans="1:20" ht="15.75">
      <c r="A11" s="29">
        <v>5</v>
      </c>
      <c r="B11" s="24">
        <v>48</v>
      </c>
      <c r="C11" s="24" t="s">
        <v>47</v>
      </c>
      <c r="D11" s="21">
        <v>34530</v>
      </c>
      <c r="E11" s="24" t="s">
        <v>9</v>
      </c>
      <c r="F11" s="24" t="s">
        <v>19</v>
      </c>
      <c r="G11" s="32" t="s">
        <v>16</v>
      </c>
      <c r="H11" s="33" t="s">
        <v>12</v>
      </c>
      <c r="I11" s="33" t="s">
        <v>19</v>
      </c>
      <c r="J11" s="28">
        <v>46.25</v>
      </c>
      <c r="K11" s="37">
        <v>1.0657</v>
      </c>
      <c r="L11" s="22">
        <v>37.5</v>
      </c>
      <c r="M11" s="18">
        <v>40</v>
      </c>
      <c r="N11" s="56">
        <v>42.5</v>
      </c>
      <c r="O11" s="23"/>
      <c r="P11" s="22">
        <v>40</v>
      </c>
      <c r="Q11" s="25">
        <f t="shared" si="0"/>
        <v>42.628</v>
      </c>
      <c r="R11" s="20">
        <v>2</v>
      </c>
      <c r="S11" s="29"/>
      <c r="T11" s="29">
        <v>4</v>
      </c>
    </row>
    <row r="12" spans="1:20" ht="15.75">
      <c r="A12" s="29">
        <v>6</v>
      </c>
      <c r="B12" s="24">
        <v>56</v>
      </c>
      <c r="C12" s="24" t="s">
        <v>50</v>
      </c>
      <c r="D12" s="21">
        <v>32941</v>
      </c>
      <c r="E12" s="24" t="s">
        <v>9</v>
      </c>
      <c r="F12" s="24" t="s">
        <v>8</v>
      </c>
      <c r="G12" s="32" t="s">
        <v>16</v>
      </c>
      <c r="H12" s="24" t="s">
        <v>12</v>
      </c>
      <c r="I12" s="24"/>
      <c r="J12" s="28">
        <v>55.95</v>
      </c>
      <c r="K12" s="37">
        <v>0.911</v>
      </c>
      <c r="L12" s="22">
        <v>50</v>
      </c>
      <c r="M12" s="56">
        <v>55</v>
      </c>
      <c r="N12" s="56">
        <v>55</v>
      </c>
      <c r="O12" s="23"/>
      <c r="P12" s="22">
        <v>50</v>
      </c>
      <c r="Q12" s="25">
        <f t="shared" si="0"/>
        <v>45.550000000000004</v>
      </c>
      <c r="R12" s="20">
        <v>1</v>
      </c>
      <c r="S12" s="29"/>
      <c r="T12" s="29">
        <v>5</v>
      </c>
    </row>
    <row r="13" spans="1:20" ht="15.75">
      <c r="A13" s="29">
        <v>7</v>
      </c>
      <c r="B13" s="24">
        <v>60</v>
      </c>
      <c r="C13" s="24" t="s">
        <v>51</v>
      </c>
      <c r="D13" s="21">
        <v>32563</v>
      </c>
      <c r="E13" s="24" t="s">
        <v>9</v>
      </c>
      <c r="F13" s="24" t="s">
        <v>8</v>
      </c>
      <c r="G13" s="32" t="s">
        <v>16</v>
      </c>
      <c r="H13" s="24" t="s">
        <v>12</v>
      </c>
      <c r="I13" s="33" t="s">
        <v>28</v>
      </c>
      <c r="J13" s="28">
        <v>60</v>
      </c>
      <c r="K13" s="37">
        <v>0.8628</v>
      </c>
      <c r="L13" s="22">
        <v>75</v>
      </c>
      <c r="M13" s="18">
        <v>77.5</v>
      </c>
      <c r="N13" s="18">
        <v>80</v>
      </c>
      <c r="O13" s="23"/>
      <c r="P13" s="22">
        <v>80</v>
      </c>
      <c r="Q13" s="25">
        <f t="shared" si="0"/>
        <v>69.024</v>
      </c>
      <c r="R13" s="20">
        <v>1</v>
      </c>
      <c r="S13" s="29">
        <v>1</v>
      </c>
      <c r="T13" s="29">
        <v>10</v>
      </c>
    </row>
    <row r="14" spans="1:20" ht="15.75">
      <c r="A14" s="29">
        <v>8</v>
      </c>
      <c r="B14" s="24">
        <v>60</v>
      </c>
      <c r="C14" s="24" t="s">
        <v>52</v>
      </c>
      <c r="D14" s="21">
        <v>31492</v>
      </c>
      <c r="E14" s="24" t="s">
        <v>9</v>
      </c>
      <c r="F14" s="24" t="s">
        <v>8</v>
      </c>
      <c r="G14" s="32" t="s">
        <v>16</v>
      </c>
      <c r="H14" s="24" t="s">
        <v>12</v>
      </c>
      <c r="I14" s="24"/>
      <c r="J14" s="28">
        <v>58.6</v>
      </c>
      <c r="K14" s="37">
        <v>0.878</v>
      </c>
      <c r="L14" s="22">
        <v>60</v>
      </c>
      <c r="M14" s="56">
        <v>62.5</v>
      </c>
      <c r="N14" s="56">
        <v>62.5</v>
      </c>
      <c r="O14" s="23"/>
      <c r="P14" s="22">
        <v>60</v>
      </c>
      <c r="Q14" s="25">
        <f t="shared" si="0"/>
        <v>52.68</v>
      </c>
      <c r="R14" s="20">
        <v>2</v>
      </c>
      <c r="S14" s="29">
        <v>3</v>
      </c>
      <c r="T14" s="29">
        <v>7</v>
      </c>
    </row>
    <row r="15" spans="1:20" ht="15.75">
      <c r="A15" s="29">
        <v>9</v>
      </c>
      <c r="B15" s="24">
        <v>60</v>
      </c>
      <c r="C15" s="24" t="s">
        <v>49</v>
      </c>
      <c r="D15" s="21">
        <v>31595</v>
      </c>
      <c r="E15" s="24" t="s">
        <v>9</v>
      </c>
      <c r="F15" s="24" t="s">
        <v>8</v>
      </c>
      <c r="G15" s="32" t="s">
        <v>16</v>
      </c>
      <c r="H15" s="24" t="s">
        <v>12</v>
      </c>
      <c r="I15" s="33" t="s">
        <v>28</v>
      </c>
      <c r="J15" s="28">
        <v>58.35</v>
      </c>
      <c r="K15" s="37">
        <v>0.8788</v>
      </c>
      <c r="L15" s="22">
        <v>50</v>
      </c>
      <c r="M15" s="18">
        <v>52.5</v>
      </c>
      <c r="N15" s="18">
        <v>55</v>
      </c>
      <c r="O15" s="23"/>
      <c r="P15" s="22">
        <v>55</v>
      </c>
      <c r="Q15" s="25">
        <f t="shared" si="0"/>
        <v>48.334</v>
      </c>
      <c r="R15" s="20">
        <v>3</v>
      </c>
      <c r="S15" s="29"/>
      <c r="T15" s="29">
        <v>3</v>
      </c>
    </row>
    <row r="16" spans="1:20" ht="15.75">
      <c r="A16" s="29">
        <v>10</v>
      </c>
      <c r="B16" s="24">
        <v>60</v>
      </c>
      <c r="C16" s="24" t="s">
        <v>54</v>
      </c>
      <c r="D16" s="21">
        <v>31765</v>
      </c>
      <c r="E16" s="24" t="s">
        <v>9</v>
      </c>
      <c r="F16" s="24" t="s">
        <v>18</v>
      </c>
      <c r="G16" s="32" t="s">
        <v>53</v>
      </c>
      <c r="H16" s="24" t="s">
        <v>12</v>
      </c>
      <c r="I16" s="33" t="s">
        <v>18</v>
      </c>
      <c r="J16" s="28">
        <v>58.75</v>
      </c>
      <c r="K16" s="37">
        <v>0.8738</v>
      </c>
      <c r="L16" s="22">
        <v>50</v>
      </c>
      <c r="M16" s="18">
        <v>52.5</v>
      </c>
      <c r="N16" s="18">
        <v>55</v>
      </c>
      <c r="O16" s="23"/>
      <c r="P16" s="22">
        <v>55</v>
      </c>
      <c r="Q16" s="25">
        <f t="shared" si="0"/>
        <v>48.059000000000005</v>
      </c>
      <c r="R16" s="20">
        <v>1</v>
      </c>
      <c r="S16" s="29"/>
      <c r="T16" s="29">
        <v>5</v>
      </c>
    </row>
    <row r="17" spans="1:20" ht="15.75">
      <c r="A17" s="29">
        <v>11</v>
      </c>
      <c r="B17" s="24">
        <v>67.5</v>
      </c>
      <c r="C17" s="24" t="s">
        <v>31</v>
      </c>
      <c r="D17" s="21">
        <v>33894</v>
      </c>
      <c r="E17" s="24" t="s">
        <v>9</v>
      </c>
      <c r="F17" s="24" t="s">
        <v>8</v>
      </c>
      <c r="G17" s="32" t="s">
        <v>16</v>
      </c>
      <c r="H17" s="24" t="s">
        <v>12</v>
      </c>
      <c r="I17" s="24"/>
      <c r="J17" s="28">
        <v>63.55</v>
      </c>
      <c r="K17" s="37">
        <v>0.8202</v>
      </c>
      <c r="L17" s="22">
        <v>55</v>
      </c>
      <c r="M17" s="18">
        <v>57.5</v>
      </c>
      <c r="N17" s="18">
        <v>62.5</v>
      </c>
      <c r="O17" s="23"/>
      <c r="P17" s="22">
        <v>62.5</v>
      </c>
      <c r="Q17" s="25">
        <f t="shared" si="0"/>
        <v>51.2625</v>
      </c>
      <c r="R17" s="20">
        <v>1</v>
      </c>
      <c r="S17" s="29"/>
      <c r="T17" s="29">
        <v>5</v>
      </c>
    </row>
    <row r="18" spans="1:20" ht="15.75">
      <c r="A18" s="29">
        <v>12</v>
      </c>
      <c r="B18" s="24">
        <v>75</v>
      </c>
      <c r="C18" s="24" t="s">
        <v>44</v>
      </c>
      <c r="D18" s="21">
        <v>30812</v>
      </c>
      <c r="E18" s="24" t="s">
        <v>9</v>
      </c>
      <c r="F18" s="24" t="s">
        <v>8</v>
      </c>
      <c r="G18" s="32" t="s">
        <v>16</v>
      </c>
      <c r="H18" s="24" t="s">
        <v>12</v>
      </c>
      <c r="I18" s="33" t="s">
        <v>28</v>
      </c>
      <c r="J18" s="28">
        <v>72.6</v>
      </c>
      <c r="K18" s="37">
        <v>0.7387</v>
      </c>
      <c r="L18" s="22">
        <v>47.5</v>
      </c>
      <c r="M18" s="18">
        <v>50</v>
      </c>
      <c r="N18" s="56">
        <v>55</v>
      </c>
      <c r="O18" s="23"/>
      <c r="P18" s="22">
        <v>50</v>
      </c>
      <c r="Q18" s="25">
        <f t="shared" si="0"/>
        <v>36.935</v>
      </c>
      <c r="R18" s="20">
        <v>1</v>
      </c>
      <c r="S18" s="29"/>
      <c r="T18" s="29">
        <v>5</v>
      </c>
    </row>
    <row r="19" spans="1:20" ht="15.75">
      <c r="A19" s="29">
        <v>13</v>
      </c>
      <c r="B19" s="19">
        <v>56</v>
      </c>
      <c r="C19" s="19" t="s">
        <v>118</v>
      </c>
      <c r="D19" s="21">
        <v>25946</v>
      </c>
      <c r="E19" s="18" t="s">
        <v>13</v>
      </c>
      <c r="F19" s="24" t="s">
        <v>8</v>
      </c>
      <c r="G19" s="20" t="s">
        <v>16</v>
      </c>
      <c r="H19" s="19" t="s">
        <v>12</v>
      </c>
      <c r="I19" s="24" t="s">
        <v>8</v>
      </c>
      <c r="J19" s="28">
        <v>55.05</v>
      </c>
      <c r="K19" s="37">
        <v>1.117</v>
      </c>
      <c r="L19" s="22">
        <v>55</v>
      </c>
      <c r="M19" s="18">
        <v>57.5</v>
      </c>
      <c r="N19" s="18">
        <v>60</v>
      </c>
      <c r="O19" s="23"/>
      <c r="P19" s="22">
        <v>60</v>
      </c>
      <c r="Q19" s="25">
        <f t="shared" si="0"/>
        <v>67.02</v>
      </c>
      <c r="R19" s="20">
        <v>1</v>
      </c>
      <c r="S19" s="29"/>
      <c r="T19" s="29">
        <v>5</v>
      </c>
    </row>
    <row r="20" spans="1:20" ht="15.75">
      <c r="A20" s="29">
        <v>14</v>
      </c>
      <c r="B20" s="24">
        <v>60</v>
      </c>
      <c r="C20" s="24" t="s">
        <v>55</v>
      </c>
      <c r="D20" s="21">
        <v>28218</v>
      </c>
      <c r="E20" s="24" t="s">
        <v>13</v>
      </c>
      <c r="F20" s="24" t="s">
        <v>22</v>
      </c>
      <c r="G20" s="32" t="s">
        <v>16</v>
      </c>
      <c r="H20" s="33" t="s">
        <v>12</v>
      </c>
      <c r="I20" s="32" t="s">
        <v>24</v>
      </c>
      <c r="J20" s="28">
        <v>59.3</v>
      </c>
      <c r="K20" s="37">
        <v>0.8945</v>
      </c>
      <c r="L20" s="22">
        <v>55</v>
      </c>
      <c r="M20" s="18">
        <v>57.5</v>
      </c>
      <c r="N20" s="56">
        <v>60</v>
      </c>
      <c r="O20" s="23"/>
      <c r="P20" s="23">
        <v>57.5</v>
      </c>
      <c r="Q20" s="25">
        <f t="shared" si="0"/>
        <v>51.433749999999996</v>
      </c>
      <c r="R20" s="20">
        <v>2</v>
      </c>
      <c r="S20" s="29"/>
      <c r="T20" s="29">
        <v>4</v>
      </c>
    </row>
    <row r="21" spans="1:20" ht="15.75">
      <c r="A21" s="29">
        <v>15</v>
      </c>
      <c r="B21" s="24">
        <v>56</v>
      </c>
      <c r="C21" s="24" t="s">
        <v>122</v>
      </c>
      <c r="D21" s="21">
        <v>27671</v>
      </c>
      <c r="E21" s="24" t="s">
        <v>13</v>
      </c>
      <c r="F21" s="24" t="s">
        <v>8</v>
      </c>
      <c r="G21" s="32" t="s">
        <v>16</v>
      </c>
      <c r="H21" s="24" t="s">
        <v>12</v>
      </c>
      <c r="I21" s="24"/>
      <c r="J21" s="28">
        <v>55.85</v>
      </c>
      <c r="K21" s="37">
        <v>0.911</v>
      </c>
      <c r="L21" s="22">
        <v>40</v>
      </c>
      <c r="M21" s="18">
        <v>42.5</v>
      </c>
      <c r="N21" s="18">
        <v>45</v>
      </c>
      <c r="O21" s="23"/>
      <c r="P21" s="22">
        <v>45</v>
      </c>
      <c r="Q21" s="25">
        <f t="shared" si="0"/>
        <v>40.995000000000005</v>
      </c>
      <c r="R21" s="20">
        <v>3</v>
      </c>
      <c r="S21" s="29"/>
      <c r="T21" s="29">
        <v>3</v>
      </c>
    </row>
    <row r="22" spans="1:20" ht="15.75">
      <c r="A22" s="29">
        <v>16</v>
      </c>
      <c r="B22" s="24">
        <v>56</v>
      </c>
      <c r="C22" s="24" t="s">
        <v>57</v>
      </c>
      <c r="D22" s="21">
        <v>35730</v>
      </c>
      <c r="E22" s="24" t="s">
        <v>9</v>
      </c>
      <c r="F22" s="24" t="s">
        <v>56</v>
      </c>
      <c r="G22" s="32" t="s">
        <v>16</v>
      </c>
      <c r="H22" s="24" t="s">
        <v>12</v>
      </c>
      <c r="I22" s="33" t="s">
        <v>28</v>
      </c>
      <c r="J22" s="28">
        <v>54.3</v>
      </c>
      <c r="K22" s="37">
        <v>0.9054</v>
      </c>
      <c r="L22" s="22">
        <v>75</v>
      </c>
      <c r="M22" s="18">
        <v>80</v>
      </c>
      <c r="N22" s="59">
        <v>82.5</v>
      </c>
      <c r="O22" s="23"/>
      <c r="P22" s="54">
        <v>82.5</v>
      </c>
      <c r="Q22" s="25">
        <f t="shared" si="0"/>
        <v>74.6955</v>
      </c>
      <c r="R22" s="20">
        <v>1</v>
      </c>
      <c r="S22" s="29"/>
      <c r="T22" s="29">
        <v>5</v>
      </c>
    </row>
    <row r="23" spans="1:20" ht="15.75">
      <c r="A23" s="29">
        <v>17</v>
      </c>
      <c r="B23" s="24">
        <v>67.5</v>
      </c>
      <c r="C23" s="29" t="s">
        <v>58</v>
      </c>
      <c r="D23" s="21">
        <v>29750</v>
      </c>
      <c r="E23" s="24" t="s">
        <v>9</v>
      </c>
      <c r="F23" s="24" t="s">
        <v>18</v>
      </c>
      <c r="G23" s="32" t="s">
        <v>53</v>
      </c>
      <c r="H23" s="24" t="s">
        <v>12</v>
      </c>
      <c r="I23" s="33" t="s">
        <v>18</v>
      </c>
      <c r="J23" s="28">
        <v>64.65</v>
      </c>
      <c r="K23" s="37">
        <v>0.7545</v>
      </c>
      <c r="L23" s="22">
        <v>90</v>
      </c>
      <c r="M23" s="18">
        <v>95</v>
      </c>
      <c r="N23" s="56">
        <v>100</v>
      </c>
      <c r="O23" s="23"/>
      <c r="P23" s="22">
        <v>95</v>
      </c>
      <c r="Q23" s="25">
        <f t="shared" si="0"/>
        <v>71.6775</v>
      </c>
      <c r="R23" s="20">
        <v>1</v>
      </c>
      <c r="S23" s="29"/>
      <c r="T23" s="29">
        <v>5</v>
      </c>
    </row>
    <row r="24" spans="1:20" ht="15.75">
      <c r="A24" s="29">
        <v>18</v>
      </c>
      <c r="B24" s="24">
        <v>67.5</v>
      </c>
      <c r="C24" s="24" t="s">
        <v>59</v>
      </c>
      <c r="D24" s="21">
        <v>34925</v>
      </c>
      <c r="E24" s="24" t="s">
        <v>9</v>
      </c>
      <c r="F24" s="24" t="s">
        <v>8</v>
      </c>
      <c r="G24" s="32" t="s">
        <v>16</v>
      </c>
      <c r="H24" s="33" t="s">
        <v>12</v>
      </c>
      <c r="I24" s="24"/>
      <c r="J24" s="28">
        <v>64.55</v>
      </c>
      <c r="K24" s="37">
        <v>0.7557</v>
      </c>
      <c r="L24" s="51">
        <v>127.5</v>
      </c>
      <c r="M24" s="18">
        <v>127.5</v>
      </c>
      <c r="N24" s="59">
        <v>132.5</v>
      </c>
      <c r="O24" s="23"/>
      <c r="P24" s="54">
        <v>132.5</v>
      </c>
      <c r="Q24" s="25">
        <f t="shared" si="0"/>
        <v>100.13025</v>
      </c>
      <c r="R24" s="20">
        <v>1</v>
      </c>
      <c r="S24" s="29"/>
      <c r="T24" s="29">
        <v>5</v>
      </c>
    </row>
    <row r="25" spans="1:20" ht="15.75">
      <c r="A25" s="29">
        <v>19</v>
      </c>
      <c r="B25" s="19">
        <v>75</v>
      </c>
      <c r="C25" s="19" t="s">
        <v>120</v>
      </c>
      <c r="D25" s="21">
        <v>32873</v>
      </c>
      <c r="E25" s="19" t="s">
        <v>9</v>
      </c>
      <c r="F25" s="24" t="s">
        <v>8</v>
      </c>
      <c r="G25" s="20" t="s">
        <v>16</v>
      </c>
      <c r="H25" s="24" t="s">
        <v>12</v>
      </c>
      <c r="I25" s="33"/>
      <c r="J25" s="28">
        <v>73.05</v>
      </c>
      <c r="K25" s="37">
        <v>0.6782</v>
      </c>
      <c r="L25" s="22">
        <v>85</v>
      </c>
      <c r="M25" s="56">
        <v>90</v>
      </c>
      <c r="N25" s="59">
        <v>0</v>
      </c>
      <c r="O25" s="23"/>
      <c r="P25" s="23">
        <v>85</v>
      </c>
      <c r="Q25" s="25">
        <f t="shared" si="0"/>
        <v>57.647000000000006</v>
      </c>
      <c r="R25" s="20">
        <v>5</v>
      </c>
      <c r="S25" s="29"/>
      <c r="T25" s="29">
        <v>1</v>
      </c>
    </row>
    <row r="26" spans="1:20" ht="15.75">
      <c r="A26" s="29">
        <v>20</v>
      </c>
      <c r="B26" s="24">
        <v>75</v>
      </c>
      <c r="C26" s="24" t="s">
        <v>62</v>
      </c>
      <c r="D26" s="21">
        <v>32135</v>
      </c>
      <c r="E26" s="24" t="s">
        <v>9</v>
      </c>
      <c r="F26" s="24" t="s">
        <v>8</v>
      </c>
      <c r="G26" s="32" t="s">
        <v>16</v>
      </c>
      <c r="H26" s="24" t="s">
        <v>12</v>
      </c>
      <c r="I26" s="33" t="s">
        <v>28</v>
      </c>
      <c r="J26" s="28">
        <v>72.65</v>
      </c>
      <c r="K26" s="37">
        <v>0.6812</v>
      </c>
      <c r="L26" s="22">
        <v>90</v>
      </c>
      <c r="M26" s="59">
        <v>95</v>
      </c>
      <c r="N26" s="56">
        <v>100</v>
      </c>
      <c r="O26" s="23"/>
      <c r="P26" s="23">
        <v>95</v>
      </c>
      <c r="Q26" s="25">
        <f t="shared" si="0"/>
        <v>64.714</v>
      </c>
      <c r="R26" s="20">
        <v>4</v>
      </c>
      <c r="S26" s="29"/>
      <c r="T26" s="29">
        <v>2</v>
      </c>
    </row>
    <row r="27" spans="1:20" ht="15.75">
      <c r="A27" s="29">
        <v>21</v>
      </c>
      <c r="B27" s="24">
        <v>75</v>
      </c>
      <c r="C27" s="24" t="s">
        <v>63</v>
      </c>
      <c r="D27" s="21">
        <v>31298</v>
      </c>
      <c r="E27" s="24" t="s">
        <v>9</v>
      </c>
      <c r="F27" s="24" t="s">
        <v>8</v>
      </c>
      <c r="G27" s="32" t="s">
        <v>16</v>
      </c>
      <c r="H27" s="33" t="s">
        <v>12</v>
      </c>
      <c r="I27" s="33" t="s">
        <v>28</v>
      </c>
      <c r="J27" s="28">
        <v>72.7</v>
      </c>
      <c r="K27" s="37">
        <v>0.6812</v>
      </c>
      <c r="L27" s="22">
        <v>110</v>
      </c>
      <c r="M27" s="56">
        <v>115</v>
      </c>
      <c r="N27" s="56">
        <v>115</v>
      </c>
      <c r="O27" s="23"/>
      <c r="P27" s="23">
        <v>110</v>
      </c>
      <c r="Q27" s="25">
        <f t="shared" si="0"/>
        <v>74.932</v>
      </c>
      <c r="R27" s="20">
        <v>3</v>
      </c>
      <c r="S27" s="29"/>
      <c r="T27" s="29">
        <v>3</v>
      </c>
    </row>
    <row r="28" spans="1:20" ht="15.75">
      <c r="A28" s="29">
        <v>22</v>
      </c>
      <c r="B28" s="19">
        <v>75</v>
      </c>
      <c r="C28" s="19" t="s">
        <v>123</v>
      </c>
      <c r="D28" s="21">
        <v>35708</v>
      </c>
      <c r="E28" s="19" t="s">
        <v>9</v>
      </c>
      <c r="F28" s="19" t="s">
        <v>56</v>
      </c>
      <c r="G28" s="20" t="s">
        <v>16</v>
      </c>
      <c r="H28" s="24" t="s">
        <v>12</v>
      </c>
      <c r="I28" s="19" t="s">
        <v>56</v>
      </c>
      <c r="J28" s="28">
        <v>74.15</v>
      </c>
      <c r="K28" s="37">
        <v>0.6701</v>
      </c>
      <c r="L28" s="22">
        <v>115</v>
      </c>
      <c r="M28" s="56">
        <v>117.5</v>
      </c>
      <c r="N28" s="56">
        <v>117.5</v>
      </c>
      <c r="O28" s="23"/>
      <c r="P28" s="23">
        <v>115</v>
      </c>
      <c r="Q28" s="25">
        <f t="shared" si="0"/>
        <v>77.06150000000001</v>
      </c>
      <c r="R28" s="20">
        <v>2</v>
      </c>
      <c r="S28" s="29"/>
      <c r="T28" s="29">
        <v>4</v>
      </c>
    </row>
    <row r="29" spans="1:20" ht="15.75">
      <c r="A29" s="29">
        <v>23</v>
      </c>
      <c r="B29" s="24">
        <v>75</v>
      </c>
      <c r="C29" s="24" t="s">
        <v>73</v>
      </c>
      <c r="D29" s="21">
        <v>27683</v>
      </c>
      <c r="E29" s="19" t="s">
        <v>9</v>
      </c>
      <c r="F29" s="24" t="s">
        <v>8</v>
      </c>
      <c r="G29" s="32" t="s">
        <v>16</v>
      </c>
      <c r="H29" s="24" t="s">
        <v>12</v>
      </c>
      <c r="I29" s="33" t="s">
        <v>66</v>
      </c>
      <c r="J29" s="28">
        <v>74.45</v>
      </c>
      <c r="K29" s="37">
        <v>0.668</v>
      </c>
      <c r="L29" s="22">
        <v>125</v>
      </c>
      <c r="M29" s="59">
        <v>130</v>
      </c>
      <c r="N29" s="59">
        <v>132.5</v>
      </c>
      <c r="O29" s="23"/>
      <c r="P29" s="23">
        <v>132.5</v>
      </c>
      <c r="Q29" s="25">
        <f t="shared" si="0"/>
        <v>88.51</v>
      </c>
      <c r="R29" s="20">
        <v>1</v>
      </c>
      <c r="S29" s="29"/>
      <c r="T29" s="29">
        <v>5</v>
      </c>
    </row>
    <row r="30" spans="1:20" ht="15.75">
      <c r="A30" s="29">
        <v>24</v>
      </c>
      <c r="B30" s="24">
        <v>82.5</v>
      </c>
      <c r="C30" s="24" t="s">
        <v>65</v>
      </c>
      <c r="D30" s="21">
        <v>33478</v>
      </c>
      <c r="E30" s="24" t="s">
        <v>9</v>
      </c>
      <c r="F30" s="24" t="s">
        <v>8</v>
      </c>
      <c r="G30" s="32" t="s">
        <v>16</v>
      </c>
      <c r="H30" s="24" t="s">
        <v>12</v>
      </c>
      <c r="I30" s="24"/>
      <c r="J30" s="28">
        <v>81.85</v>
      </c>
      <c r="K30" s="37">
        <v>0.623</v>
      </c>
      <c r="L30" s="22">
        <v>155</v>
      </c>
      <c r="M30" s="59">
        <v>165</v>
      </c>
      <c r="N30" s="56">
        <v>170</v>
      </c>
      <c r="O30" s="23"/>
      <c r="P30" s="23">
        <v>165</v>
      </c>
      <c r="Q30" s="25">
        <f t="shared" si="0"/>
        <v>102.795</v>
      </c>
      <c r="R30" s="20">
        <v>3</v>
      </c>
      <c r="S30" s="29"/>
      <c r="T30" s="29">
        <v>3</v>
      </c>
    </row>
    <row r="31" spans="1:20" ht="15.75">
      <c r="A31" s="29">
        <v>25</v>
      </c>
      <c r="B31" s="24">
        <v>82.5</v>
      </c>
      <c r="C31" s="24" t="s">
        <v>67</v>
      </c>
      <c r="D31" s="21">
        <v>32900</v>
      </c>
      <c r="E31" s="24" t="s">
        <v>9</v>
      </c>
      <c r="F31" s="24" t="s">
        <v>8</v>
      </c>
      <c r="G31" s="32" t="s">
        <v>16</v>
      </c>
      <c r="H31" s="24" t="s">
        <v>12</v>
      </c>
      <c r="I31" s="24" t="s">
        <v>66</v>
      </c>
      <c r="J31" s="28">
        <v>81.65</v>
      </c>
      <c r="K31" s="37">
        <v>0.6235</v>
      </c>
      <c r="L31" s="22">
        <v>170</v>
      </c>
      <c r="M31" s="56">
        <v>180</v>
      </c>
      <c r="N31" s="56">
        <v>180</v>
      </c>
      <c r="O31" s="23"/>
      <c r="P31" s="23">
        <v>170</v>
      </c>
      <c r="Q31" s="25">
        <f t="shared" si="0"/>
        <v>105.995</v>
      </c>
      <c r="R31" s="20">
        <v>2</v>
      </c>
      <c r="S31" s="29">
        <v>2</v>
      </c>
      <c r="T31" s="29">
        <v>8</v>
      </c>
    </row>
    <row r="32" spans="1:20" ht="15.75">
      <c r="A32" s="29">
        <v>26</v>
      </c>
      <c r="B32" s="24">
        <v>82.5</v>
      </c>
      <c r="C32" s="24" t="s">
        <v>61</v>
      </c>
      <c r="D32" s="21">
        <v>32963</v>
      </c>
      <c r="E32" s="24" t="s">
        <v>9</v>
      </c>
      <c r="F32" s="24" t="s">
        <v>8</v>
      </c>
      <c r="G32" s="32" t="s">
        <v>16</v>
      </c>
      <c r="H32" s="24" t="s">
        <v>12</v>
      </c>
      <c r="I32" s="33" t="s">
        <v>60</v>
      </c>
      <c r="J32" s="28">
        <v>81.7</v>
      </c>
      <c r="K32" s="37">
        <v>0.6235</v>
      </c>
      <c r="L32" s="22">
        <v>180</v>
      </c>
      <c r="M32" s="59">
        <v>185</v>
      </c>
      <c r="N32" s="56">
        <v>190</v>
      </c>
      <c r="O32" s="23"/>
      <c r="P32" s="23">
        <v>185</v>
      </c>
      <c r="Q32" s="25">
        <f t="shared" si="0"/>
        <v>115.34750000000001</v>
      </c>
      <c r="R32" s="20">
        <v>1</v>
      </c>
      <c r="S32" s="29">
        <v>1</v>
      </c>
      <c r="T32" s="29">
        <v>10</v>
      </c>
    </row>
    <row r="33" spans="1:20" ht="15.75">
      <c r="A33" s="29">
        <v>27</v>
      </c>
      <c r="B33" s="24">
        <v>90</v>
      </c>
      <c r="C33" s="24" t="s">
        <v>64</v>
      </c>
      <c r="D33" s="21">
        <v>32240</v>
      </c>
      <c r="E33" s="24" t="s">
        <v>9</v>
      </c>
      <c r="F33" s="24" t="s">
        <v>8</v>
      </c>
      <c r="G33" s="32" t="s">
        <v>16</v>
      </c>
      <c r="H33" s="24" t="s">
        <v>12</v>
      </c>
      <c r="I33" s="33" t="s">
        <v>28</v>
      </c>
      <c r="J33" s="28">
        <v>89.2</v>
      </c>
      <c r="K33" s="37">
        <v>0.5885</v>
      </c>
      <c r="L33" s="22">
        <v>120</v>
      </c>
      <c r="M33" s="56">
        <v>125</v>
      </c>
      <c r="N33" s="56">
        <v>125</v>
      </c>
      <c r="O33" s="23"/>
      <c r="P33" s="23">
        <v>120</v>
      </c>
      <c r="Q33" s="25">
        <f t="shared" si="0"/>
        <v>70.62</v>
      </c>
      <c r="R33" s="20">
        <v>3</v>
      </c>
      <c r="S33" s="29"/>
      <c r="T33" s="29">
        <v>3</v>
      </c>
    </row>
    <row r="34" spans="1:20" ht="15.75">
      <c r="A34" s="29">
        <v>28</v>
      </c>
      <c r="B34" s="24">
        <v>90</v>
      </c>
      <c r="C34" s="24" t="s">
        <v>17</v>
      </c>
      <c r="D34" s="21">
        <v>32068</v>
      </c>
      <c r="E34" s="24" t="s">
        <v>9</v>
      </c>
      <c r="F34" s="24" t="s">
        <v>18</v>
      </c>
      <c r="G34" s="32" t="s">
        <v>16</v>
      </c>
      <c r="H34" s="24" t="s">
        <v>12</v>
      </c>
      <c r="I34" s="24" t="s">
        <v>18</v>
      </c>
      <c r="J34" s="24">
        <v>88.5</v>
      </c>
      <c r="K34" s="49">
        <v>0.6387</v>
      </c>
      <c r="L34" s="24">
        <v>140</v>
      </c>
      <c r="M34" s="60">
        <v>145</v>
      </c>
      <c r="N34" s="61">
        <v>150</v>
      </c>
      <c r="O34" s="23"/>
      <c r="P34" s="23">
        <v>145</v>
      </c>
      <c r="Q34" s="25">
        <f t="shared" si="0"/>
        <v>92.6115</v>
      </c>
      <c r="R34" s="20">
        <v>2</v>
      </c>
      <c r="S34" s="29"/>
      <c r="T34" s="29">
        <v>4</v>
      </c>
    </row>
    <row r="35" spans="1:20" ht="15.75">
      <c r="A35" s="29">
        <v>29</v>
      </c>
      <c r="B35" s="24">
        <v>90</v>
      </c>
      <c r="C35" s="24" t="s">
        <v>83</v>
      </c>
      <c r="D35" s="21">
        <v>31751</v>
      </c>
      <c r="E35" s="24" t="s">
        <v>9</v>
      </c>
      <c r="F35" s="24" t="s">
        <v>82</v>
      </c>
      <c r="G35" s="32" t="s">
        <v>16</v>
      </c>
      <c r="H35" s="24" t="s">
        <v>12</v>
      </c>
      <c r="I35" s="24" t="s">
        <v>82</v>
      </c>
      <c r="J35" s="34">
        <v>87.75</v>
      </c>
      <c r="K35" s="46">
        <v>0.5943</v>
      </c>
      <c r="L35" s="24">
        <v>170</v>
      </c>
      <c r="M35" s="60">
        <v>177.5</v>
      </c>
      <c r="N35" s="61">
        <v>180</v>
      </c>
      <c r="O35" s="23"/>
      <c r="P35" s="23">
        <v>177.5</v>
      </c>
      <c r="Q35" s="25">
        <f t="shared" si="0"/>
        <v>105.48825000000001</v>
      </c>
      <c r="R35" s="20">
        <v>1</v>
      </c>
      <c r="S35" s="29">
        <v>3</v>
      </c>
      <c r="T35" s="29">
        <v>8</v>
      </c>
    </row>
    <row r="36" spans="1:20" s="14" customFormat="1" ht="15.75">
      <c r="A36" s="29">
        <v>30</v>
      </c>
      <c r="B36" s="24">
        <v>90</v>
      </c>
      <c r="C36" s="24" t="s">
        <v>42</v>
      </c>
      <c r="D36" s="21">
        <v>27895</v>
      </c>
      <c r="E36" s="24" t="s">
        <v>13</v>
      </c>
      <c r="F36" s="24" t="s">
        <v>8</v>
      </c>
      <c r="G36" s="32" t="s">
        <v>16</v>
      </c>
      <c r="H36" s="24" t="s">
        <v>12</v>
      </c>
      <c r="I36" s="24" t="s">
        <v>43</v>
      </c>
      <c r="J36" s="28">
        <v>89.65</v>
      </c>
      <c r="K36" s="37">
        <v>0.5865</v>
      </c>
      <c r="L36" s="22">
        <v>100</v>
      </c>
      <c r="M36" s="59">
        <v>105</v>
      </c>
      <c r="N36" s="56">
        <v>107.5</v>
      </c>
      <c r="O36" s="23"/>
      <c r="P36" s="18">
        <v>105</v>
      </c>
      <c r="Q36" s="25">
        <f t="shared" si="0"/>
        <v>61.5825</v>
      </c>
      <c r="R36" s="20">
        <v>4</v>
      </c>
      <c r="S36" s="29"/>
      <c r="T36" s="29">
        <v>2</v>
      </c>
    </row>
    <row r="37" spans="1:20" s="14" customFormat="1" ht="15.75">
      <c r="A37" s="29">
        <v>31</v>
      </c>
      <c r="B37" s="24">
        <v>100</v>
      </c>
      <c r="C37" s="24" t="s">
        <v>71</v>
      </c>
      <c r="D37" s="21">
        <v>28020</v>
      </c>
      <c r="E37" s="24" t="s">
        <v>13</v>
      </c>
      <c r="F37" s="24" t="s">
        <v>18</v>
      </c>
      <c r="G37" s="32" t="s">
        <v>16</v>
      </c>
      <c r="H37" s="24" t="s">
        <v>12</v>
      </c>
      <c r="I37" s="24" t="s">
        <v>18</v>
      </c>
      <c r="J37" s="28">
        <v>97.9</v>
      </c>
      <c r="K37" s="37">
        <v>0.5594</v>
      </c>
      <c r="L37" s="22">
        <v>140</v>
      </c>
      <c r="M37" s="59">
        <v>145</v>
      </c>
      <c r="N37" s="56">
        <v>147.5</v>
      </c>
      <c r="O37" s="23"/>
      <c r="P37" s="18">
        <v>145</v>
      </c>
      <c r="Q37" s="25">
        <f t="shared" si="0"/>
        <v>81.113</v>
      </c>
      <c r="R37" s="20">
        <v>3</v>
      </c>
      <c r="S37" s="29"/>
      <c r="T37" s="29">
        <v>3</v>
      </c>
    </row>
    <row r="38" spans="1:20" s="14" customFormat="1" ht="15.75">
      <c r="A38" s="29">
        <v>32</v>
      </c>
      <c r="B38" s="24">
        <v>82.5</v>
      </c>
      <c r="C38" s="24" t="s">
        <v>72</v>
      </c>
      <c r="D38" s="21">
        <v>28768</v>
      </c>
      <c r="E38" s="24" t="s">
        <v>13</v>
      </c>
      <c r="F38" s="24" t="s">
        <v>8</v>
      </c>
      <c r="G38" s="32" t="s">
        <v>16</v>
      </c>
      <c r="H38" s="24" t="s">
        <v>12</v>
      </c>
      <c r="I38" s="33" t="s">
        <v>28</v>
      </c>
      <c r="J38" s="28">
        <v>81.2</v>
      </c>
      <c r="K38" s="37">
        <v>0.6262</v>
      </c>
      <c r="L38" s="23">
        <v>135</v>
      </c>
      <c r="M38" s="59">
        <v>142.5</v>
      </c>
      <c r="N38" s="56">
        <v>145</v>
      </c>
      <c r="O38" s="23"/>
      <c r="P38" s="23">
        <v>142.5</v>
      </c>
      <c r="Q38" s="25">
        <f t="shared" si="0"/>
        <v>89.23349999999999</v>
      </c>
      <c r="R38" s="20">
        <v>2</v>
      </c>
      <c r="S38" s="29"/>
      <c r="T38" s="29">
        <v>4</v>
      </c>
    </row>
    <row r="39" spans="1:20" s="14" customFormat="1" ht="15.75">
      <c r="A39" s="29">
        <v>33</v>
      </c>
      <c r="B39" s="24">
        <v>100</v>
      </c>
      <c r="C39" s="85" t="s">
        <v>160</v>
      </c>
      <c r="D39" s="21">
        <v>27385</v>
      </c>
      <c r="E39" s="24" t="s">
        <v>13</v>
      </c>
      <c r="F39" s="24" t="s">
        <v>8</v>
      </c>
      <c r="G39" s="32" t="s">
        <v>16</v>
      </c>
      <c r="H39" s="24" t="s">
        <v>12</v>
      </c>
      <c r="I39" s="33" t="s">
        <v>28</v>
      </c>
      <c r="J39" s="34">
        <v>92.5</v>
      </c>
      <c r="K39" s="49">
        <v>0.5761</v>
      </c>
      <c r="L39" s="24">
        <v>140</v>
      </c>
      <c r="M39" s="60">
        <v>150</v>
      </c>
      <c r="N39" s="60">
        <v>155</v>
      </c>
      <c r="O39" s="23">
        <v>160</v>
      </c>
      <c r="P39" s="18">
        <v>155</v>
      </c>
      <c r="Q39" s="25">
        <f t="shared" si="0"/>
        <v>89.29549999999999</v>
      </c>
      <c r="R39" s="20">
        <v>1</v>
      </c>
      <c r="S39" s="29"/>
      <c r="T39" s="29">
        <v>5</v>
      </c>
    </row>
    <row r="40" spans="1:20" s="14" customFormat="1" ht="15.75">
      <c r="A40" s="29">
        <v>34</v>
      </c>
      <c r="B40" s="24">
        <v>100</v>
      </c>
      <c r="C40" s="24" t="s">
        <v>68</v>
      </c>
      <c r="D40" s="21">
        <v>31315</v>
      </c>
      <c r="E40" s="24" t="s">
        <v>9</v>
      </c>
      <c r="F40" s="24" t="s">
        <v>25</v>
      </c>
      <c r="G40" s="32" t="s">
        <v>16</v>
      </c>
      <c r="H40" s="24" t="s">
        <v>12</v>
      </c>
      <c r="I40" s="33" t="s">
        <v>26</v>
      </c>
      <c r="J40" s="28">
        <v>95.9</v>
      </c>
      <c r="K40" s="37">
        <v>0.5651</v>
      </c>
      <c r="L40" s="22">
        <v>135</v>
      </c>
      <c r="M40" s="59">
        <v>142.5</v>
      </c>
      <c r="N40" s="56">
        <v>152.5</v>
      </c>
      <c r="O40" s="23"/>
      <c r="P40" s="23">
        <v>142.5</v>
      </c>
      <c r="Q40" s="25">
        <f t="shared" si="0"/>
        <v>80.52675</v>
      </c>
      <c r="R40" s="20">
        <v>2</v>
      </c>
      <c r="S40" s="29"/>
      <c r="T40" s="29">
        <v>4</v>
      </c>
    </row>
    <row r="41" spans="1:20" s="14" customFormat="1" ht="15.75">
      <c r="A41" s="29">
        <v>35</v>
      </c>
      <c r="B41" s="24">
        <v>100</v>
      </c>
      <c r="C41" s="24" t="s">
        <v>69</v>
      </c>
      <c r="D41" s="21">
        <v>35115</v>
      </c>
      <c r="E41" s="24" t="s">
        <v>9</v>
      </c>
      <c r="F41" s="24" t="s">
        <v>8</v>
      </c>
      <c r="G41" s="32" t="s">
        <v>16</v>
      </c>
      <c r="H41" s="24" t="s">
        <v>12</v>
      </c>
      <c r="I41" s="24" t="s">
        <v>43</v>
      </c>
      <c r="J41" s="28">
        <v>99.05</v>
      </c>
      <c r="K41" s="37">
        <v>0.5563</v>
      </c>
      <c r="L41" s="55">
        <v>152.5</v>
      </c>
      <c r="M41" s="59">
        <v>162.5</v>
      </c>
      <c r="N41" s="56">
        <v>167.5</v>
      </c>
      <c r="O41" s="23"/>
      <c r="P41" s="23">
        <v>162.5</v>
      </c>
      <c r="Q41" s="25">
        <f t="shared" si="0"/>
        <v>90.39875</v>
      </c>
      <c r="R41" s="20">
        <v>1</v>
      </c>
      <c r="S41" s="29"/>
      <c r="T41" s="29">
        <v>5</v>
      </c>
    </row>
    <row r="42" spans="1:20" s="14" customFormat="1" ht="15.75">
      <c r="A42" s="29">
        <v>36</v>
      </c>
      <c r="B42" s="24">
        <v>110</v>
      </c>
      <c r="C42" s="29" t="s">
        <v>70</v>
      </c>
      <c r="D42" s="21">
        <v>30561</v>
      </c>
      <c r="E42" s="24" t="s">
        <v>9</v>
      </c>
      <c r="F42" s="24" t="s">
        <v>8</v>
      </c>
      <c r="G42" s="32" t="s">
        <v>16</v>
      </c>
      <c r="H42" s="24" t="s">
        <v>12</v>
      </c>
      <c r="I42" s="33" t="s">
        <v>28</v>
      </c>
      <c r="J42" s="28">
        <v>108.5</v>
      </c>
      <c r="K42" s="37">
        <v>0.5384</v>
      </c>
      <c r="L42" s="22">
        <v>170</v>
      </c>
      <c r="M42" s="59">
        <v>175</v>
      </c>
      <c r="N42" s="59">
        <v>180</v>
      </c>
      <c r="O42" s="51">
        <v>185</v>
      </c>
      <c r="P42" s="18">
        <v>180</v>
      </c>
      <c r="Q42" s="25">
        <f t="shared" si="0"/>
        <v>96.91199999999999</v>
      </c>
      <c r="R42" s="20">
        <v>1</v>
      </c>
      <c r="S42" s="29"/>
      <c r="T42" s="29">
        <v>5</v>
      </c>
    </row>
    <row r="43" spans="1:20" ht="15.75">
      <c r="A43" s="29">
        <v>37</v>
      </c>
      <c r="B43" s="19">
        <v>90</v>
      </c>
      <c r="C43" s="19" t="s">
        <v>99</v>
      </c>
      <c r="D43" s="21">
        <v>31069</v>
      </c>
      <c r="E43" s="17" t="s">
        <v>9</v>
      </c>
      <c r="F43" s="18" t="s">
        <v>14</v>
      </c>
      <c r="G43" s="18" t="s">
        <v>89</v>
      </c>
      <c r="H43" s="33" t="s">
        <v>12</v>
      </c>
      <c r="I43" s="18" t="s">
        <v>66</v>
      </c>
      <c r="J43" s="28">
        <v>87.2</v>
      </c>
      <c r="K43" s="37">
        <v>0.6464</v>
      </c>
      <c r="L43" s="22">
        <v>75</v>
      </c>
      <c r="M43" s="54">
        <v>82.5</v>
      </c>
      <c r="N43" s="56">
        <v>85</v>
      </c>
      <c r="O43" s="23"/>
      <c r="P43" s="54">
        <v>82.5</v>
      </c>
      <c r="Q43" s="71">
        <f aca="true" t="shared" si="1" ref="Q43:Q49">P43*K43</f>
        <v>53.327999999999996</v>
      </c>
      <c r="R43" s="29">
        <v>1</v>
      </c>
      <c r="S43" s="29"/>
      <c r="T43" s="29">
        <v>5</v>
      </c>
    </row>
    <row r="44" spans="1:20" ht="15.75">
      <c r="A44" s="29">
        <v>38</v>
      </c>
      <c r="B44" s="19">
        <v>90</v>
      </c>
      <c r="C44" s="19" t="s">
        <v>90</v>
      </c>
      <c r="D44" s="21">
        <v>33427</v>
      </c>
      <c r="E44" s="19" t="s">
        <v>9</v>
      </c>
      <c r="F44" s="19" t="s">
        <v>91</v>
      </c>
      <c r="G44" s="20" t="s">
        <v>89</v>
      </c>
      <c r="H44" s="26" t="s">
        <v>12</v>
      </c>
      <c r="I44" s="26" t="s">
        <v>91</v>
      </c>
      <c r="J44" s="28">
        <v>87.9</v>
      </c>
      <c r="K44" s="37">
        <v>0.5939</v>
      </c>
      <c r="L44" s="22">
        <v>200</v>
      </c>
      <c r="M44" s="54">
        <v>207.5</v>
      </c>
      <c r="N44" s="56">
        <v>215</v>
      </c>
      <c r="O44" s="23"/>
      <c r="P44" s="54">
        <v>207.5</v>
      </c>
      <c r="Q44" s="71">
        <f t="shared" si="1"/>
        <v>123.23425</v>
      </c>
      <c r="R44" s="29">
        <v>1</v>
      </c>
      <c r="S44" s="29">
        <v>1</v>
      </c>
      <c r="T44" s="29">
        <v>10</v>
      </c>
    </row>
    <row r="45" spans="1:20" ht="15.75">
      <c r="A45" s="29">
        <v>39</v>
      </c>
      <c r="B45" s="19">
        <v>100</v>
      </c>
      <c r="C45" s="19" t="s">
        <v>94</v>
      </c>
      <c r="D45" s="21">
        <v>31906</v>
      </c>
      <c r="E45" s="19" t="s">
        <v>9</v>
      </c>
      <c r="F45" s="19" t="s">
        <v>25</v>
      </c>
      <c r="G45" s="20" t="s">
        <v>89</v>
      </c>
      <c r="H45" s="19" t="s">
        <v>12</v>
      </c>
      <c r="I45" s="26" t="s">
        <v>26</v>
      </c>
      <c r="J45" s="28">
        <v>98.05</v>
      </c>
      <c r="K45" s="37">
        <v>0.5589</v>
      </c>
      <c r="L45" s="22">
        <v>175</v>
      </c>
      <c r="M45" s="22">
        <v>180</v>
      </c>
      <c r="N45" s="51">
        <v>187.5</v>
      </c>
      <c r="O45" s="23"/>
      <c r="P45" s="22">
        <v>180</v>
      </c>
      <c r="Q45" s="71">
        <f t="shared" si="1"/>
        <v>100.60199999999999</v>
      </c>
      <c r="R45" s="29">
        <v>1</v>
      </c>
      <c r="S45" s="29"/>
      <c r="T45" s="29">
        <v>5</v>
      </c>
    </row>
    <row r="46" spans="1:20" ht="15.75">
      <c r="A46" s="29">
        <v>40</v>
      </c>
      <c r="B46" s="19">
        <v>110</v>
      </c>
      <c r="C46" s="19" t="s">
        <v>95</v>
      </c>
      <c r="D46" s="21">
        <v>30548</v>
      </c>
      <c r="E46" s="19" t="s">
        <v>9</v>
      </c>
      <c r="F46" s="24" t="s">
        <v>8</v>
      </c>
      <c r="G46" s="20" t="s">
        <v>89</v>
      </c>
      <c r="H46" s="26" t="s">
        <v>12</v>
      </c>
      <c r="I46" s="26" t="s">
        <v>28</v>
      </c>
      <c r="J46" s="28">
        <v>106</v>
      </c>
      <c r="K46" s="37">
        <v>0.5421</v>
      </c>
      <c r="L46" s="22">
        <v>155</v>
      </c>
      <c r="M46" s="59">
        <v>160</v>
      </c>
      <c r="N46" s="54">
        <v>167.5</v>
      </c>
      <c r="O46" s="23"/>
      <c r="P46" s="54">
        <v>167.5</v>
      </c>
      <c r="Q46" s="71">
        <f t="shared" si="1"/>
        <v>90.80175</v>
      </c>
      <c r="R46" s="29">
        <v>3</v>
      </c>
      <c r="S46" s="29"/>
      <c r="T46" s="29">
        <v>3</v>
      </c>
    </row>
    <row r="47" spans="1:20" ht="15.75">
      <c r="A47" s="29">
        <v>41</v>
      </c>
      <c r="B47" s="19">
        <v>110</v>
      </c>
      <c r="C47" s="19" t="s">
        <v>96</v>
      </c>
      <c r="D47" s="21">
        <v>32086</v>
      </c>
      <c r="E47" s="19" t="s">
        <v>9</v>
      </c>
      <c r="F47" s="19" t="s">
        <v>25</v>
      </c>
      <c r="G47" s="20" t="s">
        <v>89</v>
      </c>
      <c r="H47" s="26" t="s">
        <v>12</v>
      </c>
      <c r="I47" s="20" t="s">
        <v>26</v>
      </c>
      <c r="J47" s="28">
        <v>104.65</v>
      </c>
      <c r="K47" s="37">
        <v>0.5443</v>
      </c>
      <c r="L47" s="22">
        <v>180</v>
      </c>
      <c r="M47" s="22">
        <v>185</v>
      </c>
      <c r="N47" s="56">
        <v>190</v>
      </c>
      <c r="O47" s="23"/>
      <c r="P47" s="22">
        <v>185</v>
      </c>
      <c r="Q47" s="71">
        <f t="shared" si="1"/>
        <v>100.6955</v>
      </c>
      <c r="R47" s="29">
        <v>2</v>
      </c>
      <c r="S47" s="29">
        <v>3</v>
      </c>
      <c r="T47" s="29">
        <v>7</v>
      </c>
    </row>
    <row r="48" spans="1:20" ht="15.75">
      <c r="A48" s="29">
        <v>42</v>
      </c>
      <c r="B48" s="19">
        <v>110</v>
      </c>
      <c r="C48" s="19" t="s">
        <v>97</v>
      </c>
      <c r="D48" s="21">
        <v>26074</v>
      </c>
      <c r="E48" s="19" t="s">
        <v>132</v>
      </c>
      <c r="F48" s="19" t="s">
        <v>25</v>
      </c>
      <c r="G48" s="20" t="s">
        <v>89</v>
      </c>
      <c r="H48" s="26" t="s">
        <v>12</v>
      </c>
      <c r="I48" s="20" t="s">
        <v>26</v>
      </c>
      <c r="J48" s="28">
        <v>105.45</v>
      </c>
      <c r="K48" s="37">
        <v>0.5429</v>
      </c>
      <c r="L48" s="22">
        <v>180</v>
      </c>
      <c r="M48" s="59">
        <v>195</v>
      </c>
      <c r="N48" s="56">
        <v>205</v>
      </c>
      <c r="O48" s="23"/>
      <c r="P48" s="59">
        <v>195</v>
      </c>
      <c r="Q48" s="71">
        <f t="shared" si="1"/>
        <v>105.86550000000001</v>
      </c>
      <c r="R48" s="29">
        <v>1</v>
      </c>
      <c r="S48" s="29">
        <v>2</v>
      </c>
      <c r="T48" s="29">
        <v>9</v>
      </c>
    </row>
    <row r="49" spans="1:20" ht="15.75">
      <c r="A49" s="29">
        <v>43</v>
      </c>
      <c r="B49" s="19">
        <v>110</v>
      </c>
      <c r="C49" s="19" t="s">
        <v>98</v>
      </c>
      <c r="D49" s="21">
        <v>27458</v>
      </c>
      <c r="E49" s="18" t="s">
        <v>13</v>
      </c>
      <c r="F49" s="19" t="s">
        <v>14</v>
      </c>
      <c r="G49" s="20" t="s">
        <v>89</v>
      </c>
      <c r="H49" s="19" t="s">
        <v>12</v>
      </c>
      <c r="I49" s="19" t="s">
        <v>14</v>
      </c>
      <c r="J49" s="28">
        <v>103.75</v>
      </c>
      <c r="K49" s="37">
        <v>0.5628</v>
      </c>
      <c r="L49" s="22">
        <v>175</v>
      </c>
      <c r="M49" s="59">
        <v>180</v>
      </c>
      <c r="N49" s="54">
        <v>182.5</v>
      </c>
      <c r="O49" s="23"/>
      <c r="P49" s="54">
        <v>182.5</v>
      </c>
      <c r="Q49" s="71">
        <f t="shared" si="1"/>
        <v>102.711</v>
      </c>
      <c r="R49" s="29">
        <v>1</v>
      </c>
      <c r="S49" s="29"/>
      <c r="T49" s="29">
        <v>5</v>
      </c>
    </row>
  </sheetData>
  <sheetProtection/>
  <mergeCells count="15">
    <mergeCell ref="G4:G5"/>
    <mergeCell ref="H4:H5"/>
    <mergeCell ref="I4:I5"/>
    <mergeCell ref="J4:J5"/>
    <mergeCell ref="A4:A5"/>
    <mergeCell ref="C4:C5"/>
    <mergeCell ref="D4:D5"/>
    <mergeCell ref="B4:B5"/>
    <mergeCell ref="E4:E5"/>
    <mergeCell ref="F4:F5"/>
    <mergeCell ref="R4:R5"/>
    <mergeCell ref="S4:S5"/>
    <mergeCell ref="K4:K5"/>
    <mergeCell ref="L4:Q4"/>
    <mergeCell ref="T4:T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M17" sqref="M17"/>
    </sheetView>
  </sheetViews>
  <sheetFormatPr defaultColWidth="9.00390625" defaultRowHeight="12.75"/>
  <cols>
    <col min="1" max="1" width="6.25390625" style="0" customWidth="1"/>
    <col min="2" max="2" width="5.625" style="0" bestFit="1" customWidth="1"/>
    <col min="3" max="3" width="36.125" style="0" bestFit="1" customWidth="1"/>
    <col min="4" max="4" width="16.75390625" style="0" customWidth="1"/>
    <col min="5" max="5" width="17.00390625" style="0" customWidth="1"/>
    <col min="6" max="6" width="12.875" style="0" bestFit="1" customWidth="1"/>
    <col min="7" max="7" width="10.25390625" style="0" customWidth="1"/>
    <col min="8" max="8" width="10.75390625" style="0" customWidth="1"/>
    <col min="9" max="9" width="9.00390625" style="0" bestFit="1" customWidth="1"/>
    <col min="10" max="10" width="12.875" style="0" bestFit="1" customWidth="1"/>
    <col min="13" max="13" width="7.75390625" style="0" customWidth="1"/>
    <col min="14" max="14" width="7.875" style="0" customWidth="1"/>
    <col min="15" max="15" width="8.375" style="0" customWidth="1"/>
    <col min="16" max="16" width="8.125" style="0" customWidth="1"/>
    <col min="17" max="17" width="7.375" style="0" customWidth="1"/>
    <col min="18" max="18" width="9.625" style="0" bestFit="1" customWidth="1"/>
    <col min="19" max="19" width="8.625" style="0" customWidth="1"/>
    <col min="20" max="20" width="12.75390625" style="0" customWidth="1"/>
    <col min="21" max="21" width="7.125" style="0" customWidth="1"/>
  </cols>
  <sheetData>
    <row r="1" spans="2:18" s="4" customFormat="1" ht="20.25">
      <c r="B1" s="1"/>
      <c r="C1" s="7"/>
      <c r="D1" s="31" t="s">
        <v>155</v>
      </c>
      <c r="E1" s="3"/>
      <c r="K1" s="2"/>
      <c r="L1" s="44"/>
      <c r="M1" s="1"/>
      <c r="N1" s="57"/>
      <c r="O1" s="57"/>
      <c r="P1" s="15"/>
      <c r="Q1" s="8"/>
      <c r="R1" s="6"/>
    </row>
    <row r="2" spans="2:18" s="9" customFormat="1" ht="20.25">
      <c r="B2" s="10"/>
      <c r="C2" s="10"/>
      <c r="D2" s="31" t="s">
        <v>157</v>
      </c>
      <c r="E2" s="10"/>
      <c r="F2" s="10"/>
      <c r="G2" s="10"/>
      <c r="H2" s="10"/>
      <c r="I2" s="10"/>
      <c r="J2" s="10"/>
      <c r="K2" s="11"/>
      <c r="L2" s="45"/>
      <c r="M2" s="10"/>
      <c r="N2" s="58"/>
      <c r="O2" s="58"/>
      <c r="P2" s="16"/>
      <c r="Q2" s="12"/>
      <c r="R2" s="13"/>
    </row>
    <row r="3" spans="2:18" s="9" customFormat="1" ht="12" customHeight="1">
      <c r="B3" s="10"/>
      <c r="C3" s="10"/>
      <c r="D3" s="1"/>
      <c r="E3" s="10"/>
      <c r="F3" s="10"/>
      <c r="G3" s="10"/>
      <c r="H3" s="10"/>
      <c r="I3" s="10"/>
      <c r="J3" s="10"/>
      <c r="K3" s="11"/>
      <c r="L3" s="45"/>
      <c r="M3" s="10"/>
      <c r="N3" s="58"/>
      <c r="O3" s="58"/>
      <c r="P3" s="16"/>
      <c r="Q3" s="12"/>
      <c r="R3" s="13"/>
    </row>
    <row r="4" spans="1:21" s="4" customFormat="1" ht="12.75" customHeight="1">
      <c r="A4" s="99" t="s">
        <v>139</v>
      </c>
      <c r="B4" s="99" t="s">
        <v>2</v>
      </c>
      <c r="C4" s="99" t="s">
        <v>3</v>
      </c>
      <c r="D4" s="99" t="s">
        <v>15</v>
      </c>
      <c r="E4" s="99" t="s">
        <v>147</v>
      </c>
      <c r="F4" s="99" t="s">
        <v>7</v>
      </c>
      <c r="G4" s="99" t="s">
        <v>11</v>
      </c>
      <c r="H4" s="99" t="s">
        <v>6</v>
      </c>
      <c r="I4" s="99" t="s">
        <v>146</v>
      </c>
      <c r="J4" s="99" t="s">
        <v>5</v>
      </c>
      <c r="K4" s="100" t="s">
        <v>1</v>
      </c>
      <c r="L4" s="97" t="s">
        <v>0</v>
      </c>
      <c r="M4" s="98" t="s">
        <v>143</v>
      </c>
      <c r="N4" s="98"/>
      <c r="O4" s="98"/>
      <c r="P4" s="98"/>
      <c r="Q4" s="98"/>
      <c r="R4" s="98"/>
      <c r="S4" s="99" t="s">
        <v>128</v>
      </c>
      <c r="T4" s="99" t="s">
        <v>129</v>
      </c>
      <c r="U4" s="99" t="s">
        <v>130</v>
      </c>
    </row>
    <row r="5" spans="1:21" s="5" customFormat="1" ht="13.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100"/>
      <c r="L5" s="97"/>
      <c r="M5" s="41">
        <v>1</v>
      </c>
      <c r="N5" s="78">
        <v>2</v>
      </c>
      <c r="O5" s="78">
        <v>3</v>
      </c>
      <c r="P5" s="78">
        <v>4</v>
      </c>
      <c r="Q5" s="22" t="s">
        <v>4</v>
      </c>
      <c r="R5" s="79" t="s">
        <v>0</v>
      </c>
      <c r="S5" s="99"/>
      <c r="T5" s="99"/>
      <c r="U5" s="99"/>
    </row>
    <row r="6" spans="1:21" s="5" customFormat="1" ht="13.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3"/>
      <c r="L6" s="90"/>
      <c r="M6" s="91"/>
      <c r="N6" s="78"/>
      <c r="O6" s="78"/>
      <c r="P6" s="78"/>
      <c r="Q6" s="94"/>
      <c r="R6" s="79"/>
      <c r="S6" s="92"/>
      <c r="T6" s="92"/>
      <c r="U6" s="92"/>
    </row>
    <row r="7" spans="1:21" ht="15.75">
      <c r="A7" s="29">
        <v>1</v>
      </c>
      <c r="B7" s="24">
        <v>67.5</v>
      </c>
      <c r="C7" s="24" t="s">
        <v>77</v>
      </c>
      <c r="D7" s="21">
        <v>37090</v>
      </c>
      <c r="E7" s="24" t="s">
        <v>21</v>
      </c>
      <c r="F7" s="24" t="s">
        <v>25</v>
      </c>
      <c r="G7" s="32" t="s">
        <v>16</v>
      </c>
      <c r="H7" s="24" t="s">
        <v>75</v>
      </c>
      <c r="I7" s="24" t="s">
        <v>74</v>
      </c>
      <c r="J7" s="33" t="s">
        <v>26</v>
      </c>
      <c r="K7" s="28">
        <v>65.2</v>
      </c>
      <c r="L7" s="37">
        <v>0.801</v>
      </c>
      <c r="M7" s="22">
        <v>80</v>
      </c>
      <c r="N7" s="56">
        <v>85</v>
      </c>
      <c r="O7" s="56">
        <v>92.5</v>
      </c>
      <c r="P7" s="23"/>
      <c r="Q7" s="18">
        <v>80</v>
      </c>
      <c r="R7" s="25">
        <f aca="true" t="shared" si="0" ref="R7:R17">L7*Q7</f>
        <v>64.08</v>
      </c>
      <c r="S7" s="20">
        <v>2</v>
      </c>
      <c r="T7" s="29"/>
      <c r="U7" s="29">
        <v>4</v>
      </c>
    </row>
    <row r="8" spans="1:21" ht="15.75">
      <c r="A8" s="29">
        <v>2</v>
      </c>
      <c r="B8" s="24">
        <v>60</v>
      </c>
      <c r="C8" s="24" t="s">
        <v>41</v>
      </c>
      <c r="D8" s="21">
        <v>37010</v>
      </c>
      <c r="E8" s="24" t="s">
        <v>21</v>
      </c>
      <c r="F8" s="24" t="s">
        <v>25</v>
      </c>
      <c r="G8" s="32" t="s">
        <v>16</v>
      </c>
      <c r="H8" s="24" t="s">
        <v>75</v>
      </c>
      <c r="I8" s="24" t="s">
        <v>74</v>
      </c>
      <c r="J8" s="33" t="s">
        <v>26</v>
      </c>
      <c r="K8" s="28">
        <v>60</v>
      </c>
      <c r="L8" s="37">
        <v>0.8628</v>
      </c>
      <c r="M8" s="22">
        <v>82.5</v>
      </c>
      <c r="N8" s="56">
        <v>90</v>
      </c>
      <c r="O8" s="56">
        <v>95</v>
      </c>
      <c r="P8" s="23"/>
      <c r="Q8" s="22">
        <v>82.5</v>
      </c>
      <c r="R8" s="25">
        <f t="shared" si="0"/>
        <v>71.181</v>
      </c>
      <c r="S8" s="20">
        <v>1</v>
      </c>
      <c r="T8" s="29"/>
      <c r="U8" s="29">
        <v>4</v>
      </c>
    </row>
    <row r="9" spans="1:21" ht="15.75">
      <c r="A9" s="29">
        <v>3</v>
      </c>
      <c r="B9" s="24">
        <v>60</v>
      </c>
      <c r="C9" s="24" t="s">
        <v>127</v>
      </c>
      <c r="D9" s="21">
        <v>29938</v>
      </c>
      <c r="E9" s="24" t="s">
        <v>9</v>
      </c>
      <c r="F9" s="24" t="s">
        <v>25</v>
      </c>
      <c r="G9" s="32" t="s">
        <v>16</v>
      </c>
      <c r="H9" s="24" t="s">
        <v>75</v>
      </c>
      <c r="I9" s="24" t="s">
        <v>74</v>
      </c>
      <c r="J9" s="33" t="s">
        <v>26</v>
      </c>
      <c r="K9" s="28">
        <v>60</v>
      </c>
      <c r="L9" s="37">
        <v>0.8628</v>
      </c>
      <c r="M9" s="22">
        <v>82.5</v>
      </c>
      <c r="N9" s="56">
        <v>90</v>
      </c>
      <c r="O9" s="56">
        <v>95</v>
      </c>
      <c r="P9" s="23"/>
      <c r="Q9" s="22">
        <v>82.5</v>
      </c>
      <c r="R9" s="25">
        <f t="shared" si="0"/>
        <v>71.181</v>
      </c>
      <c r="S9" s="20">
        <v>3</v>
      </c>
      <c r="T9" s="29"/>
      <c r="U9" s="29">
        <v>3</v>
      </c>
    </row>
    <row r="10" spans="1:21" ht="15.75">
      <c r="A10" s="29">
        <v>4</v>
      </c>
      <c r="B10" s="24">
        <v>60</v>
      </c>
      <c r="C10" s="24" t="s">
        <v>76</v>
      </c>
      <c r="D10" s="21">
        <v>36489</v>
      </c>
      <c r="E10" s="24" t="s">
        <v>9</v>
      </c>
      <c r="F10" s="24" t="s">
        <v>25</v>
      </c>
      <c r="G10" s="32" t="s">
        <v>16</v>
      </c>
      <c r="H10" s="24" t="s">
        <v>75</v>
      </c>
      <c r="I10" s="24" t="s">
        <v>74</v>
      </c>
      <c r="J10" s="33" t="s">
        <v>26</v>
      </c>
      <c r="K10" s="28">
        <v>60</v>
      </c>
      <c r="L10" s="37">
        <v>0.8628</v>
      </c>
      <c r="M10" s="22">
        <v>85</v>
      </c>
      <c r="N10" s="56">
        <v>95</v>
      </c>
      <c r="O10" s="56">
        <v>95</v>
      </c>
      <c r="P10" s="23"/>
      <c r="Q10" s="18">
        <v>85</v>
      </c>
      <c r="R10" s="25">
        <f t="shared" si="0"/>
        <v>73.338</v>
      </c>
      <c r="S10" s="20">
        <v>2</v>
      </c>
      <c r="T10" s="29"/>
      <c r="U10" s="29">
        <v>4</v>
      </c>
    </row>
    <row r="11" spans="1:21" ht="15.75">
      <c r="A11" s="29">
        <v>5</v>
      </c>
      <c r="B11" s="24">
        <v>90</v>
      </c>
      <c r="C11" s="24" t="s">
        <v>78</v>
      </c>
      <c r="D11" s="21">
        <v>30894</v>
      </c>
      <c r="E11" s="24" t="s">
        <v>9</v>
      </c>
      <c r="F11" s="24" t="s">
        <v>25</v>
      </c>
      <c r="G11" s="32" t="s">
        <v>16</v>
      </c>
      <c r="H11" s="24" t="s">
        <v>75</v>
      </c>
      <c r="I11" s="24" t="s">
        <v>74</v>
      </c>
      <c r="J11" s="33" t="s">
        <v>26</v>
      </c>
      <c r="K11" s="28">
        <v>91.55</v>
      </c>
      <c r="L11" s="37">
        <v>0.6246</v>
      </c>
      <c r="M11" s="22">
        <v>120</v>
      </c>
      <c r="N11" s="56">
        <v>135</v>
      </c>
      <c r="O11" s="56">
        <v>135</v>
      </c>
      <c r="P11" s="23"/>
      <c r="Q11" s="22">
        <v>120</v>
      </c>
      <c r="R11" s="25">
        <f t="shared" si="0"/>
        <v>74.952</v>
      </c>
      <c r="S11" s="20">
        <v>1</v>
      </c>
      <c r="T11" s="29"/>
      <c r="U11" s="29">
        <v>5</v>
      </c>
    </row>
    <row r="12" spans="1:21" ht="15.75">
      <c r="A12" s="29">
        <v>6</v>
      </c>
      <c r="B12" s="19">
        <v>75</v>
      </c>
      <c r="C12" s="19" t="s">
        <v>100</v>
      </c>
      <c r="D12" s="21">
        <v>25577</v>
      </c>
      <c r="E12" s="18" t="s">
        <v>13</v>
      </c>
      <c r="F12" s="19" t="s">
        <v>19</v>
      </c>
      <c r="G12" s="20" t="s">
        <v>53</v>
      </c>
      <c r="H12" s="18" t="s">
        <v>75</v>
      </c>
      <c r="I12" s="24" t="s">
        <v>74</v>
      </c>
      <c r="J12" s="19" t="s">
        <v>19</v>
      </c>
      <c r="K12" s="28">
        <v>74.35</v>
      </c>
      <c r="L12" s="37">
        <v>0.6694</v>
      </c>
      <c r="M12" s="22">
        <v>155</v>
      </c>
      <c r="N12" s="18">
        <v>160</v>
      </c>
      <c r="O12" s="23">
        <v>167.5</v>
      </c>
      <c r="P12" s="23"/>
      <c r="Q12" s="23">
        <v>167.5</v>
      </c>
      <c r="R12" s="25">
        <f t="shared" si="0"/>
        <v>112.1245</v>
      </c>
      <c r="S12" s="20">
        <v>1</v>
      </c>
      <c r="T12" s="29"/>
      <c r="U12" s="29">
        <v>5</v>
      </c>
    </row>
    <row r="13" spans="1:21" ht="15.75">
      <c r="A13" s="29">
        <v>7</v>
      </c>
      <c r="B13" s="24">
        <v>75</v>
      </c>
      <c r="C13" s="24" t="s">
        <v>73</v>
      </c>
      <c r="D13" s="21">
        <v>27683</v>
      </c>
      <c r="E13" s="24" t="s">
        <v>13</v>
      </c>
      <c r="F13" s="24" t="s">
        <v>14</v>
      </c>
      <c r="G13" s="32" t="s">
        <v>16</v>
      </c>
      <c r="H13" s="24" t="s">
        <v>75</v>
      </c>
      <c r="I13" s="24" t="s">
        <v>74</v>
      </c>
      <c r="J13" s="33" t="s">
        <v>66</v>
      </c>
      <c r="K13" s="28">
        <v>74.45</v>
      </c>
      <c r="L13" s="37">
        <v>0.668</v>
      </c>
      <c r="M13" s="22">
        <v>170</v>
      </c>
      <c r="N13" s="18">
        <v>185</v>
      </c>
      <c r="O13" s="56">
        <v>190</v>
      </c>
      <c r="P13" s="23"/>
      <c r="Q13" s="18">
        <v>185</v>
      </c>
      <c r="R13" s="25">
        <f t="shared" si="0"/>
        <v>123.58000000000001</v>
      </c>
      <c r="S13" s="20">
        <v>1</v>
      </c>
      <c r="T13" s="29"/>
      <c r="U13" s="29">
        <v>5</v>
      </c>
    </row>
    <row r="14" spans="1:21" ht="15.75">
      <c r="A14" s="29">
        <v>8</v>
      </c>
      <c r="B14" s="19">
        <v>90</v>
      </c>
      <c r="C14" s="19" t="s">
        <v>101</v>
      </c>
      <c r="D14" s="21">
        <v>31325</v>
      </c>
      <c r="E14" s="19" t="s">
        <v>9</v>
      </c>
      <c r="F14" s="19" t="s">
        <v>25</v>
      </c>
      <c r="G14" s="32" t="s">
        <v>16</v>
      </c>
      <c r="H14" s="18" t="s">
        <v>75</v>
      </c>
      <c r="I14" s="22" t="s">
        <v>74</v>
      </c>
      <c r="J14" s="26" t="s">
        <v>26</v>
      </c>
      <c r="K14" s="28">
        <v>95.9</v>
      </c>
      <c r="L14" s="37">
        <v>0.5651</v>
      </c>
      <c r="M14" s="22">
        <v>180</v>
      </c>
      <c r="N14" s="56">
        <v>190</v>
      </c>
      <c r="O14" s="18">
        <v>190</v>
      </c>
      <c r="P14" s="23"/>
      <c r="Q14" s="18">
        <v>190</v>
      </c>
      <c r="R14" s="25">
        <f t="shared" si="0"/>
        <v>107.36900000000001</v>
      </c>
      <c r="S14" s="20">
        <v>1</v>
      </c>
      <c r="T14" s="29"/>
      <c r="U14" s="29">
        <v>5</v>
      </c>
    </row>
    <row r="15" spans="1:21" ht="15.75">
      <c r="A15" s="29">
        <v>9</v>
      </c>
      <c r="B15" s="24">
        <v>67.5</v>
      </c>
      <c r="C15" s="29" t="s">
        <v>58</v>
      </c>
      <c r="D15" s="21">
        <v>29750</v>
      </c>
      <c r="E15" s="24" t="s">
        <v>9</v>
      </c>
      <c r="F15" s="24" t="s">
        <v>18</v>
      </c>
      <c r="G15" s="32" t="s">
        <v>53</v>
      </c>
      <c r="H15" s="24" t="s">
        <v>12</v>
      </c>
      <c r="I15" s="24" t="s">
        <v>79</v>
      </c>
      <c r="J15" s="33" t="s">
        <v>18</v>
      </c>
      <c r="K15" s="28">
        <v>64.65</v>
      </c>
      <c r="L15" s="37">
        <v>0.7545</v>
      </c>
      <c r="M15" s="22">
        <v>110</v>
      </c>
      <c r="N15" s="18">
        <v>120</v>
      </c>
      <c r="O15" s="56">
        <v>130</v>
      </c>
      <c r="P15" s="23"/>
      <c r="Q15" s="18">
        <v>120</v>
      </c>
      <c r="R15" s="25">
        <f t="shared" si="0"/>
        <v>90.53999999999999</v>
      </c>
      <c r="S15" s="20">
        <v>1</v>
      </c>
      <c r="T15" s="29"/>
      <c r="U15" s="29">
        <v>5</v>
      </c>
    </row>
    <row r="16" spans="1:21" ht="15.75">
      <c r="A16" s="29">
        <v>10</v>
      </c>
      <c r="B16" s="24">
        <v>75</v>
      </c>
      <c r="C16" s="24" t="s">
        <v>126</v>
      </c>
      <c r="D16" s="21">
        <v>32973</v>
      </c>
      <c r="E16" s="24" t="s">
        <v>9</v>
      </c>
      <c r="F16" s="24" t="s">
        <v>25</v>
      </c>
      <c r="G16" s="32" t="s">
        <v>16</v>
      </c>
      <c r="H16" s="24" t="s">
        <v>75</v>
      </c>
      <c r="I16" s="24" t="s">
        <v>79</v>
      </c>
      <c r="J16" s="33" t="s">
        <v>26</v>
      </c>
      <c r="K16" s="28">
        <v>71.15</v>
      </c>
      <c r="L16" s="37">
        <v>0.6931</v>
      </c>
      <c r="M16" s="22">
        <v>200</v>
      </c>
      <c r="N16" s="18">
        <v>215</v>
      </c>
      <c r="O16" s="18">
        <v>230</v>
      </c>
      <c r="P16" s="23"/>
      <c r="Q16" s="18">
        <v>230</v>
      </c>
      <c r="R16" s="25">
        <f t="shared" si="0"/>
        <v>159.413</v>
      </c>
      <c r="S16" s="20">
        <v>1</v>
      </c>
      <c r="T16" s="29"/>
      <c r="U16" s="29">
        <v>5</v>
      </c>
    </row>
    <row r="17" spans="1:21" ht="15.75">
      <c r="A17" s="29">
        <v>11</v>
      </c>
      <c r="B17" s="19">
        <v>110</v>
      </c>
      <c r="C17" s="19" t="s">
        <v>106</v>
      </c>
      <c r="D17" s="21">
        <v>29788</v>
      </c>
      <c r="E17" s="19" t="s">
        <v>9</v>
      </c>
      <c r="F17" s="19" t="s">
        <v>25</v>
      </c>
      <c r="G17" s="32" t="s">
        <v>16</v>
      </c>
      <c r="H17" s="18" t="s">
        <v>75</v>
      </c>
      <c r="I17" s="22" t="s">
        <v>79</v>
      </c>
      <c r="J17" s="26" t="s">
        <v>26</v>
      </c>
      <c r="K17" s="28">
        <v>109.8</v>
      </c>
      <c r="L17" s="37">
        <v>0.5376</v>
      </c>
      <c r="M17" s="50">
        <v>220</v>
      </c>
      <c r="N17" s="56">
        <v>235</v>
      </c>
      <c r="O17" s="56">
        <v>250</v>
      </c>
      <c r="P17" s="23"/>
      <c r="Q17" s="18">
        <v>0</v>
      </c>
      <c r="R17" s="25">
        <f t="shared" si="0"/>
        <v>0</v>
      </c>
      <c r="S17" s="20"/>
      <c r="T17" s="29"/>
      <c r="U17" s="29"/>
    </row>
    <row r="18" spans="1:21" ht="15.75">
      <c r="A18" s="29">
        <v>12</v>
      </c>
      <c r="B18" s="24">
        <v>100</v>
      </c>
      <c r="C18" s="24" t="s">
        <v>80</v>
      </c>
      <c r="D18" s="21">
        <v>26124</v>
      </c>
      <c r="E18" s="24" t="s">
        <v>13</v>
      </c>
      <c r="F18" s="24" t="s">
        <v>8</v>
      </c>
      <c r="G18" s="32" t="s">
        <v>16</v>
      </c>
      <c r="H18" s="24" t="s">
        <v>75</v>
      </c>
      <c r="I18" s="24" t="s">
        <v>79</v>
      </c>
      <c r="J18" s="33" t="s">
        <v>28</v>
      </c>
      <c r="K18" s="28">
        <v>96.5</v>
      </c>
      <c r="L18" s="37">
        <v>0.5633</v>
      </c>
      <c r="M18" s="22">
        <v>170</v>
      </c>
      <c r="N18" s="18">
        <v>190</v>
      </c>
      <c r="O18" s="56">
        <v>205</v>
      </c>
      <c r="P18" s="23"/>
      <c r="Q18" s="18">
        <v>190</v>
      </c>
      <c r="R18" s="25">
        <f>L18*Q18</f>
        <v>107.027</v>
      </c>
      <c r="S18" s="20">
        <v>1</v>
      </c>
      <c r="T18" s="29"/>
      <c r="U18" s="29">
        <v>5</v>
      </c>
    </row>
    <row r="19" spans="1:21" ht="15.75">
      <c r="A19" s="29">
        <v>13</v>
      </c>
      <c r="B19" s="24">
        <v>75</v>
      </c>
      <c r="C19" s="24" t="s">
        <v>81</v>
      </c>
      <c r="D19" s="21">
        <v>18481</v>
      </c>
      <c r="E19" s="24" t="s">
        <v>32</v>
      </c>
      <c r="F19" s="24" t="s">
        <v>8</v>
      </c>
      <c r="G19" s="32" t="s">
        <v>16</v>
      </c>
      <c r="H19" s="24" t="s">
        <v>75</v>
      </c>
      <c r="I19" s="24" t="s">
        <v>79</v>
      </c>
      <c r="J19" s="33" t="s">
        <v>28</v>
      </c>
      <c r="K19" s="28">
        <v>71.5</v>
      </c>
      <c r="L19" s="37">
        <v>0.6906</v>
      </c>
      <c r="M19" s="22">
        <v>105</v>
      </c>
      <c r="N19" s="18">
        <v>125</v>
      </c>
      <c r="O19" s="56">
        <v>130</v>
      </c>
      <c r="P19" s="23"/>
      <c r="Q19" s="18">
        <v>125</v>
      </c>
      <c r="R19" s="25">
        <f>L19*Q19</f>
        <v>86.325</v>
      </c>
      <c r="S19" s="20">
        <v>1</v>
      </c>
      <c r="T19" s="29"/>
      <c r="U19" s="29">
        <v>5</v>
      </c>
    </row>
    <row r="20" spans="1:21" ht="15.75">
      <c r="A20" s="29">
        <v>14</v>
      </c>
      <c r="B20" s="24">
        <v>75</v>
      </c>
      <c r="C20" s="24" t="s">
        <v>125</v>
      </c>
      <c r="D20" s="21">
        <v>27904</v>
      </c>
      <c r="E20" s="19" t="s">
        <v>9</v>
      </c>
      <c r="F20" s="24" t="s">
        <v>22</v>
      </c>
      <c r="G20" s="32" t="s">
        <v>16</v>
      </c>
      <c r="H20" s="24" t="s">
        <v>23</v>
      </c>
      <c r="I20" s="24" t="s">
        <v>74</v>
      </c>
      <c r="J20" s="33" t="s">
        <v>24</v>
      </c>
      <c r="K20" s="28">
        <v>74.8</v>
      </c>
      <c r="L20" s="37">
        <v>0.6762</v>
      </c>
      <c r="M20" s="22">
        <v>180</v>
      </c>
      <c r="N20" s="18">
        <v>190</v>
      </c>
      <c r="O20" s="18">
        <v>200</v>
      </c>
      <c r="P20" s="23"/>
      <c r="Q20" s="18">
        <v>200</v>
      </c>
      <c r="R20" s="25">
        <f>L20*Q20</f>
        <v>135.24</v>
      </c>
      <c r="S20" s="20">
        <v>1</v>
      </c>
      <c r="T20" s="29"/>
      <c r="U20" s="29">
        <v>5</v>
      </c>
    </row>
    <row r="21" spans="1:21" ht="15.75">
      <c r="A21" s="29">
        <v>15</v>
      </c>
      <c r="B21" s="19">
        <v>90</v>
      </c>
      <c r="C21" s="19" t="s">
        <v>88</v>
      </c>
      <c r="D21" s="21">
        <v>31554</v>
      </c>
      <c r="E21" s="19" t="s">
        <v>9</v>
      </c>
      <c r="F21" s="19" t="s">
        <v>19</v>
      </c>
      <c r="G21" s="20" t="s">
        <v>89</v>
      </c>
      <c r="H21" s="18" t="s">
        <v>75</v>
      </c>
      <c r="I21" s="22" t="s">
        <v>74</v>
      </c>
      <c r="J21" s="26" t="s">
        <v>19</v>
      </c>
      <c r="K21" s="26">
        <v>90</v>
      </c>
      <c r="L21" s="37">
        <v>0.5853</v>
      </c>
      <c r="M21" s="50">
        <v>170</v>
      </c>
      <c r="N21" s="18">
        <v>175</v>
      </c>
      <c r="O21" s="51">
        <v>192.5</v>
      </c>
      <c r="P21" s="23"/>
      <c r="Q21" s="18">
        <v>175</v>
      </c>
      <c r="R21" s="71">
        <f aca="true" t="shared" si="1" ref="R21:R33">Q21*L21</f>
        <v>102.42750000000001</v>
      </c>
      <c r="S21" s="29">
        <v>2</v>
      </c>
      <c r="T21" s="29"/>
      <c r="U21" s="29">
        <v>4</v>
      </c>
    </row>
    <row r="22" spans="1:21" ht="15.75">
      <c r="A22" s="29">
        <v>16</v>
      </c>
      <c r="B22" s="19">
        <v>100</v>
      </c>
      <c r="C22" s="19" t="s">
        <v>93</v>
      </c>
      <c r="D22" s="21">
        <v>29773</v>
      </c>
      <c r="E22" s="19" t="s">
        <v>9</v>
      </c>
      <c r="F22" s="19" t="s">
        <v>19</v>
      </c>
      <c r="G22" s="20" t="s">
        <v>89</v>
      </c>
      <c r="H22" s="18" t="s">
        <v>75</v>
      </c>
      <c r="I22" s="22" t="s">
        <v>74</v>
      </c>
      <c r="J22" s="19" t="s">
        <v>19</v>
      </c>
      <c r="K22" s="28">
        <v>98.2</v>
      </c>
      <c r="L22" s="37">
        <v>0.5586</v>
      </c>
      <c r="M22" s="22">
        <v>220</v>
      </c>
      <c r="N22" s="50">
        <v>230</v>
      </c>
      <c r="O22" s="22">
        <v>230</v>
      </c>
      <c r="P22" s="23"/>
      <c r="Q22" s="22">
        <v>230</v>
      </c>
      <c r="R22" s="71">
        <f t="shared" si="1"/>
        <v>128.478</v>
      </c>
      <c r="S22" s="29">
        <v>1</v>
      </c>
      <c r="T22" s="29"/>
      <c r="U22" s="29">
        <v>5</v>
      </c>
    </row>
    <row r="23" spans="1:21" ht="15.75">
      <c r="A23" s="29">
        <v>17</v>
      </c>
      <c r="B23" s="19">
        <v>100</v>
      </c>
      <c r="C23" s="19" t="s">
        <v>92</v>
      </c>
      <c r="D23" s="21">
        <v>32730</v>
      </c>
      <c r="E23" s="19" t="s">
        <v>9</v>
      </c>
      <c r="F23" s="19" t="s">
        <v>25</v>
      </c>
      <c r="G23" s="20" t="s">
        <v>89</v>
      </c>
      <c r="H23" s="24" t="s">
        <v>23</v>
      </c>
      <c r="I23" s="22" t="s">
        <v>74</v>
      </c>
      <c r="J23" s="26" t="s">
        <v>26</v>
      </c>
      <c r="K23" s="28">
        <v>96.95</v>
      </c>
      <c r="L23" s="37">
        <v>0.5619</v>
      </c>
      <c r="M23" s="22">
        <v>200</v>
      </c>
      <c r="N23" s="18">
        <v>210</v>
      </c>
      <c r="O23" s="59">
        <v>215</v>
      </c>
      <c r="P23" s="18"/>
      <c r="Q23" s="18">
        <v>215</v>
      </c>
      <c r="R23" s="71">
        <f t="shared" si="1"/>
        <v>120.8085</v>
      </c>
      <c r="S23" s="29">
        <v>1</v>
      </c>
      <c r="T23" s="29"/>
      <c r="U23" s="29">
        <v>5</v>
      </c>
    </row>
    <row r="24" spans="1:21" ht="15.75">
      <c r="A24" s="29">
        <v>18</v>
      </c>
      <c r="B24" s="19">
        <v>110</v>
      </c>
      <c r="C24" s="19" t="s">
        <v>98</v>
      </c>
      <c r="D24" s="21">
        <v>27458</v>
      </c>
      <c r="E24" s="18" t="s">
        <v>13</v>
      </c>
      <c r="F24" s="19" t="s">
        <v>14</v>
      </c>
      <c r="G24" s="20" t="s">
        <v>89</v>
      </c>
      <c r="H24" s="18" t="s">
        <v>75</v>
      </c>
      <c r="I24" s="22" t="s">
        <v>74</v>
      </c>
      <c r="J24" s="19" t="s">
        <v>14</v>
      </c>
      <c r="K24" s="28">
        <v>103.75</v>
      </c>
      <c r="L24" s="37">
        <v>0.5628</v>
      </c>
      <c r="M24" s="22">
        <v>230</v>
      </c>
      <c r="N24" s="18">
        <v>240</v>
      </c>
      <c r="O24" s="56">
        <v>250</v>
      </c>
      <c r="P24" s="23"/>
      <c r="Q24" s="18">
        <v>240</v>
      </c>
      <c r="R24" s="71">
        <f t="shared" si="1"/>
        <v>135.072</v>
      </c>
      <c r="S24" s="29">
        <v>1</v>
      </c>
      <c r="T24" s="29"/>
      <c r="U24" s="29">
        <v>5</v>
      </c>
    </row>
    <row r="25" spans="1:21" ht="15.75">
      <c r="A25" s="29">
        <v>19</v>
      </c>
      <c r="B25" s="19">
        <v>90</v>
      </c>
      <c r="C25" s="19" t="s">
        <v>99</v>
      </c>
      <c r="D25" s="21">
        <v>31069</v>
      </c>
      <c r="E25" s="17" t="s">
        <v>9</v>
      </c>
      <c r="F25" s="18" t="s">
        <v>14</v>
      </c>
      <c r="G25" s="18" t="s">
        <v>89</v>
      </c>
      <c r="H25" s="18" t="s">
        <v>75</v>
      </c>
      <c r="I25" s="22" t="s">
        <v>79</v>
      </c>
      <c r="J25" s="18" t="s">
        <v>66</v>
      </c>
      <c r="K25" s="28">
        <v>87.2</v>
      </c>
      <c r="L25" s="37">
        <v>0.6464</v>
      </c>
      <c r="M25" s="22">
        <v>155</v>
      </c>
      <c r="N25" s="18">
        <v>160</v>
      </c>
      <c r="O25" s="56">
        <v>175</v>
      </c>
      <c r="P25" s="56">
        <v>175</v>
      </c>
      <c r="Q25" s="18">
        <v>160</v>
      </c>
      <c r="R25" s="71">
        <f t="shared" si="1"/>
        <v>103.42399999999999</v>
      </c>
      <c r="S25" s="29">
        <v>1</v>
      </c>
      <c r="T25" s="29"/>
      <c r="U25" s="29">
        <v>5</v>
      </c>
    </row>
    <row r="26" spans="1:21" ht="15.75">
      <c r="A26" s="29">
        <v>20</v>
      </c>
      <c r="B26" s="19">
        <v>75</v>
      </c>
      <c r="C26" s="19" t="s">
        <v>103</v>
      </c>
      <c r="D26" s="21">
        <v>29354</v>
      </c>
      <c r="E26" s="19" t="s">
        <v>9</v>
      </c>
      <c r="F26" s="19" t="s">
        <v>25</v>
      </c>
      <c r="G26" s="20" t="s">
        <v>89</v>
      </c>
      <c r="H26" s="18" t="s">
        <v>75</v>
      </c>
      <c r="I26" s="22" t="s">
        <v>79</v>
      </c>
      <c r="J26" s="26" t="s">
        <v>26</v>
      </c>
      <c r="K26" s="28">
        <v>78.65</v>
      </c>
      <c r="L26" s="37">
        <v>0.6981</v>
      </c>
      <c r="M26" s="22">
        <v>220</v>
      </c>
      <c r="N26" s="18">
        <v>240</v>
      </c>
      <c r="O26" s="18">
        <v>260</v>
      </c>
      <c r="P26" s="18">
        <v>275</v>
      </c>
      <c r="Q26" s="18">
        <v>275</v>
      </c>
      <c r="R26" s="71">
        <f t="shared" si="1"/>
        <v>191.97750000000002</v>
      </c>
      <c r="S26" s="29">
        <v>1</v>
      </c>
      <c r="T26" s="29">
        <v>3</v>
      </c>
      <c r="U26" s="29">
        <v>10</v>
      </c>
    </row>
    <row r="27" spans="1:21" ht="15.75">
      <c r="A27" s="29">
        <v>21</v>
      </c>
      <c r="B27" s="19">
        <v>90</v>
      </c>
      <c r="C27" s="19" t="s">
        <v>104</v>
      </c>
      <c r="D27" s="21">
        <v>33923</v>
      </c>
      <c r="E27" s="19" t="s">
        <v>9</v>
      </c>
      <c r="F27" s="19" t="s">
        <v>25</v>
      </c>
      <c r="G27" s="20" t="s">
        <v>89</v>
      </c>
      <c r="H27" s="18" t="s">
        <v>75</v>
      </c>
      <c r="I27" s="22" t="s">
        <v>79</v>
      </c>
      <c r="J27" s="20" t="s">
        <v>26</v>
      </c>
      <c r="K27" s="26">
        <v>89.3</v>
      </c>
      <c r="L27" s="37">
        <v>0.5881</v>
      </c>
      <c r="M27" s="22">
        <v>200</v>
      </c>
      <c r="N27" s="50">
        <v>220</v>
      </c>
      <c r="O27" s="56">
        <v>220</v>
      </c>
      <c r="P27" s="18"/>
      <c r="Q27" s="22">
        <v>200</v>
      </c>
      <c r="R27" s="71">
        <f t="shared" si="1"/>
        <v>117.61999999999999</v>
      </c>
      <c r="S27" s="29">
        <v>2</v>
      </c>
      <c r="T27" s="29"/>
      <c r="U27" s="29">
        <v>4</v>
      </c>
    </row>
    <row r="28" spans="1:21" ht="15.75">
      <c r="A28" s="29">
        <v>22</v>
      </c>
      <c r="B28" s="19">
        <v>90</v>
      </c>
      <c r="C28" s="19" t="s">
        <v>107</v>
      </c>
      <c r="D28" s="21">
        <v>30054</v>
      </c>
      <c r="E28" s="19" t="s">
        <v>9</v>
      </c>
      <c r="F28" s="19" t="s">
        <v>25</v>
      </c>
      <c r="G28" s="20" t="s">
        <v>89</v>
      </c>
      <c r="H28" s="18" t="s">
        <v>75</v>
      </c>
      <c r="I28" s="22" t="s">
        <v>79</v>
      </c>
      <c r="J28" s="26" t="s">
        <v>26</v>
      </c>
      <c r="K28" s="26">
        <v>89.8</v>
      </c>
      <c r="L28" s="37">
        <v>0.5861</v>
      </c>
      <c r="M28" s="22">
        <v>300</v>
      </c>
      <c r="N28" s="18">
        <v>330</v>
      </c>
      <c r="O28" s="56">
        <v>345</v>
      </c>
      <c r="P28" s="18">
        <v>345</v>
      </c>
      <c r="Q28" s="18">
        <v>345</v>
      </c>
      <c r="R28" s="71">
        <f t="shared" si="1"/>
        <v>202.2045</v>
      </c>
      <c r="S28" s="29">
        <v>1</v>
      </c>
      <c r="T28" s="29">
        <v>2</v>
      </c>
      <c r="U28" s="29">
        <v>9</v>
      </c>
    </row>
    <row r="29" spans="1:21" ht="15.75">
      <c r="A29" s="29">
        <v>23</v>
      </c>
      <c r="B29" s="19">
        <v>100</v>
      </c>
      <c r="C29" s="19" t="s">
        <v>108</v>
      </c>
      <c r="D29" s="21">
        <v>33752</v>
      </c>
      <c r="E29" s="19" t="s">
        <v>9</v>
      </c>
      <c r="F29" s="19" t="s">
        <v>91</v>
      </c>
      <c r="G29" s="20" t="s">
        <v>89</v>
      </c>
      <c r="H29" s="18" t="s">
        <v>75</v>
      </c>
      <c r="I29" s="22" t="s">
        <v>79</v>
      </c>
      <c r="J29" s="19" t="s">
        <v>91</v>
      </c>
      <c r="K29" s="26">
        <v>100</v>
      </c>
      <c r="L29" s="37">
        <v>0.554</v>
      </c>
      <c r="M29" s="22">
        <v>330</v>
      </c>
      <c r="N29" s="56">
        <v>362.5</v>
      </c>
      <c r="O29" s="59">
        <v>362.5</v>
      </c>
      <c r="P29" s="18">
        <v>385</v>
      </c>
      <c r="Q29" s="18">
        <v>385</v>
      </c>
      <c r="R29" s="71">
        <f t="shared" si="1"/>
        <v>213.29000000000002</v>
      </c>
      <c r="S29" s="29">
        <v>1</v>
      </c>
      <c r="T29" s="29">
        <v>1</v>
      </c>
      <c r="U29" s="29">
        <v>10</v>
      </c>
    </row>
    <row r="30" spans="1:21" ht="15.75">
      <c r="A30" s="29">
        <v>24</v>
      </c>
      <c r="B30" s="19">
        <v>110</v>
      </c>
      <c r="C30" s="19" t="s">
        <v>102</v>
      </c>
      <c r="D30" s="21">
        <v>27502</v>
      </c>
      <c r="E30" s="19" t="s">
        <v>132</v>
      </c>
      <c r="F30" s="19" t="s">
        <v>14</v>
      </c>
      <c r="G30" s="20" t="s">
        <v>89</v>
      </c>
      <c r="H30" s="18" t="s">
        <v>75</v>
      </c>
      <c r="I30" s="22" t="s">
        <v>79</v>
      </c>
      <c r="J30" s="19" t="s">
        <v>14</v>
      </c>
      <c r="K30" s="28">
        <v>103.65</v>
      </c>
      <c r="L30" s="37">
        <v>0.5461</v>
      </c>
      <c r="M30" s="22">
        <v>260</v>
      </c>
      <c r="N30" s="56">
        <v>280</v>
      </c>
      <c r="O30" s="56">
        <v>280</v>
      </c>
      <c r="P30" s="18"/>
      <c r="Q30" s="22">
        <v>260</v>
      </c>
      <c r="R30" s="71">
        <f t="shared" si="1"/>
        <v>141.98600000000002</v>
      </c>
      <c r="S30" s="29">
        <v>2</v>
      </c>
      <c r="T30" s="29"/>
      <c r="U30" s="29">
        <v>4</v>
      </c>
    </row>
    <row r="31" spans="1:21" ht="15.75">
      <c r="A31" s="29">
        <v>25</v>
      </c>
      <c r="B31" s="19">
        <v>110</v>
      </c>
      <c r="C31" s="19" t="s">
        <v>105</v>
      </c>
      <c r="D31" s="21">
        <v>29880</v>
      </c>
      <c r="E31" s="19" t="s">
        <v>9</v>
      </c>
      <c r="F31" s="19" t="s">
        <v>25</v>
      </c>
      <c r="G31" s="20" t="s">
        <v>89</v>
      </c>
      <c r="H31" s="18" t="s">
        <v>75</v>
      </c>
      <c r="I31" s="22" t="s">
        <v>79</v>
      </c>
      <c r="J31" s="26" t="s">
        <v>26</v>
      </c>
      <c r="K31" s="26">
        <v>109</v>
      </c>
      <c r="L31" s="37">
        <v>0.5377</v>
      </c>
      <c r="M31" s="22">
        <v>300</v>
      </c>
      <c r="N31" s="18">
        <v>320</v>
      </c>
      <c r="O31" s="56">
        <v>330</v>
      </c>
      <c r="P31" s="56">
        <v>330</v>
      </c>
      <c r="Q31" s="18">
        <v>320</v>
      </c>
      <c r="R31" s="71">
        <f t="shared" si="1"/>
        <v>172.064</v>
      </c>
      <c r="S31" s="29">
        <v>1</v>
      </c>
      <c r="T31" s="29"/>
      <c r="U31" s="29">
        <v>5</v>
      </c>
    </row>
    <row r="32" spans="1:21" ht="15.75">
      <c r="A32" s="29">
        <v>26</v>
      </c>
      <c r="B32" s="19">
        <v>110</v>
      </c>
      <c r="C32" s="19" t="s">
        <v>96</v>
      </c>
      <c r="D32" s="21">
        <v>32086</v>
      </c>
      <c r="E32" s="19" t="s">
        <v>9</v>
      </c>
      <c r="F32" s="19" t="s">
        <v>25</v>
      </c>
      <c r="G32" s="20" t="s">
        <v>89</v>
      </c>
      <c r="H32" s="18" t="s">
        <v>75</v>
      </c>
      <c r="I32" s="22" t="s">
        <v>79</v>
      </c>
      <c r="J32" s="20" t="s">
        <v>26</v>
      </c>
      <c r="K32" s="28">
        <v>104.65</v>
      </c>
      <c r="L32" s="37">
        <v>0.5443</v>
      </c>
      <c r="M32" s="50">
        <v>290</v>
      </c>
      <c r="N32" s="50">
        <v>300</v>
      </c>
      <c r="O32" s="72" t="s">
        <v>131</v>
      </c>
      <c r="P32" s="18"/>
      <c r="Q32" s="22">
        <v>0</v>
      </c>
      <c r="R32" s="71">
        <f t="shared" si="1"/>
        <v>0</v>
      </c>
      <c r="S32" s="29"/>
      <c r="T32" s="29"/>
      <c r="U32" s="29"/>
    </row>
    <row r="33" spans="1:21" ht="15.75">
      <c r="A33" s="29">
        <v>27</v>
      </c>
      <c r="B33" s="19">
        <v>110</v>
      </c>
      <c r="C33" s="19" t="s">
        <v>102</v>
      </c>
      <c r="D33" s="21">
        <v>27502</v>
      </c>
      <c r="E33" s="18" t="s">
        <v>13</v>
      </c>
      <c r="F33" s="19" t="s">
        <v>14</v>
      </c>
      <c r="G33" s="20" t="s">
        <v>89</v>
      </c>
      <c r="H33" s="18" t="s">
        <v>75</v>
      </c>
      <c r="I33" s="22" t="s">
        <v>79</v>
      </c>
      <c r="J33" s="19" t="s">
        <v>14</v>
      </c>
      <c r="K33" s="28">
        <v>103.65</v>
      </c>
      <c r="L33" s="37">
        <v>0.5461</v>
      </c>
      <c r="M33" s="22">
        <v>260</v>
      </c>
      <c r="N33" s="56">
        <v>280</v>
      </c>
      <c r="O33" s="56">
        <v>280</v>
      </c>
      <c r="P33" s="18"/>
      <c r="Q33" s="22">
        <v>260</v>
      </c>
      <c r="R33" s="71">
        <f t="shared" si="1"/>
        <v>141.98600000000002</v>
      </c>
      <c r="S33" s="29">
        <v>1</v>
      </c>
      <c r="T33" s="29"/>
      <c r="U33" s="29">
        <v>5</v>
      </c>
    </row>
  </sheetData>
  <sheetProtection/>
  <mergeCells count="16">
    <mergeCell ref="F4:F5"/>
    <mergeCell ref="A4:A5"/>
    <mergeCell ref="C4:C5"/>
    <mergeCell ref="D4:D5"/>
    <mergeCell ref="B4:B5"/>
    <mergeCell ref="E4:E5"/>
    <mergeCell ref="S4:S5"/>
    <mergeCell ref="T4:T5"/>
    <mergeCell ref="U4:U5"/>
    <mergeCell ref="I4:I5"/>
    <mergeCell ref="G4:G5"/>
    <mergeCell ref="H4:H5"/>
    <mergeCell ref="J4:J5"/>
    <mergeCell ref="K4:K5"/>
    <mergeCell ref="L4:L5"/>
    <mergeCell ref="M4:R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zoomScale="115" zoomScaleNormal="115" zoomScalePageLayoutView="0" workbookViewId="0" topLeftCell="A1">
      <selection activeCell="G29" sqref="G29"/>
    </sheetView>
  </sheetViews>
  <sheetFormatPr defaultColWidth="9.00390625" defaultRowHeight="12.75"/>
  <cols>
    <col min="1" max="1" width="6.25390625" style="0" customWidth="1"/>
    <col min="2" max="2" width="34.625" style="0" bestFit="1" customWidth="1"/>
    <col min="3" max="3" width="18.25390625" style="0" customWidth="1"/>
    <col min="4" max="4" width="5.625" style="0" bestFit="1" customWidth="1"/>
    <col min="5" max="5" width="18.625" style="0" bestFit="1" customWidth="1"/>
    <col min="6" max="6" width="12.75390625" style="0" bestFit="1" customWidth="1"/>
    <col min="8" max="8" width="12.75390625" style="0" bestFit="1" customWidth="1"/>
    <col min="9" max="9" width="9.00390625" style="0" customWidth="1"/>
    <col min="10" max="10" width="4.625" style="0" customWidth="1"/>
    <col min="11" max="11" width="5.00390625" style="0" customWidth="1"/>
    <col min="12" max="12" width="4.625" style="0" hidden="1" customWidth="1"/>
    <col min="13" max="13" width="9.125" style="0" hidden="1" customWidth="1"/>
  </cols>
  <sheetData>
    <row r="1" spans="2:16" s="4" customFormat="1" ht="20.25">
      <c r="B1" s="7"/>
      <c r="C1" s="31" t="s">
        <v>155</v>
      </c>
      <c r="D1" s="1"/>
      <c r="E1" s="3"/>
      <c r="I1" s="2"/>
      <c r="J1" s="1"/>
      <c r="K1" s="57"/>
      <c r="L1" s="57"/>
      <c r="M1" s="15"/>
      <c r="N1" s="8"/>
      <c r="O1" s="8"/>
      <c r="P1" s="6"/>
    </row>
    <row r="2" spans="2:16" s="9" customFormat="1" ht="20.25">
      <c r="B2" s="10"/>
      <c r="C2" s="31" t="s">
        <v>158</v>
      </c>
      <c r="D2" s="10"/>
      <c r="E2" s="10"/>
      <c r="F2" s="10"/>
      <c r="G2" s="10"/>
      <c r="H2" s="10"/>
      <c r="I2" s="11"/>
      <c r="J2" s="10"/>
      <c r="K2" s="58"/>
      <c r="L2" s="58"/>
      <c r="M2" s="16"/>
      <c r="N2" s="12"/>
      <c r="O2" s="12"/>
      <c r="P2" s="13"/>
    </row>
    <row r="3" spans="2:16" s="9" customFormat="1" ht="12" customHeight="1">
      <c r="B3" s="10"/>
      <c r="C3" s="1"/>
      <c r="D3" s="10"/>
      <c r="E3" s="10"/>
      <c r="F3" s="10"/>
      <c r="G3" s="10"/>
      <c r="H3" s="10"/>
      <c r="I3" s="11"/>
      <c r="J3" s="10"/>
      <c r="K3" s="58"/>
      <c r="L3" s="58"/>
      <c r="M3" s="16"/>
      <c r="N3" s="12"/>
      <c r="O3" s="12"/>
      <c r="P3" s="13"/>
    </row>
    <row r="4" spans="1:18" s="4" customFormat="1" ht="12.75" customHeight="1">
      <c r="A4" s="99" t="s">
        <v>139</v>
      </c>
      <c r="B4" s="99" t="s">
        <v>3</v>
      </c>
      <c r="C4" s="99" t="s">
        <v>15</v>
      </c>
      <c r="D4" s="99" t="s">
        <v>2</v>
      </c>
      <c r="E4" s="99" t="s">
        <v>147</v>
      </c>
      <c r="F4" s="99" t="s">
        <v>7</v>
      </c>
      <c r="G4" s="99" t="s">
        <v>11</v>
      </c>
      <c r="H4" s="99" t="s">
        <v>5</v>
      </c>
      <c r="I4" s="100" t="s">
        <v>1</v>
      </c>
      <c r="J4" s="98" t="s">
        <v>143</v>
      </c>
      <c r="K4" s="98"/>
      <c r="L4" s="98"/>
      <c r="M4" s="98"/>
      <c r="N4" s="98"/>
      <c r="O4" s="98"/>
      <c r="P4" s="98"/>
      <c r="Q4" s="99" t="s">
        <v>128</v>
      </c>
      <c r="R4" s="99" t="s">
        <v>130</v>
      </c>
    </row>
    <row r="5" spans="1:18" s="5" customFormat="1" ht="13.5" customHeight="1">
      <c r="A5" s="99"/>
      <c r="B5" s="99"/>
      <c r="C5" s="99"/>
      <c r="D5" s="99"/>
      <c r="E5" s="99"/>
      <c r="F5" s="99"/>
      <c r="G5" s="99"/>
      <c r="H5" s="99"/>
      <c r="I5" s="100"/>
      <c r="J5" s="98" t="s">
        <v>1</v>
      </c>
      <c r="K5" s="102"/>
      <c r="L5" s="102"/>
      <c r="M5" s="102"/>
      <c r="N5" s="41" t="s">
        <v>141</v>
      </c>
      <c r="O5" s="41" t="s">
        <v>142</v>
      </c>
      <c r="P5" s="79" t="s">
        <v>140</v>
      </c>
      <c r="Q5" s="99"/>
      <c r="R5" s="99"/>
    </row>
    <row r="6" spans="1:18" ht="15.75">
      <c r="A6" s="22">
        <v>1</v>
      </c>
      <c r="B6" s="24" t="s">
        <v>54</v>
      </c>
      <c r="C6" s="21">
        <v>31765</v>
      </c>
      <c r="D6" s="24">
        <v>60</v>
      </c>
      <c r="E6" s="24" t="s">
        <v>9</v>
      </c>
      <c r="F6" s="24" t="s">
        <v>18</v>
      </c>
      <c r="G6" s="32" t="s">
        <v>53</v>
      </c>
      <c r="H6" s="33" t="s">
        <v>18</v>
      </c>
      <c r="I6" s="28">
        <v>58.75</v>
      </c>
      <c r="J6" s="101">
        <v>35</v>
      </c>
      <c r="K6" s="102"/>
      <c r="L6" s="102"/>
      <c r="M6" s="102"/>
      <c r="N6" s="18">
        <v>52</v>
      </c>
      <c r="O6" s="18">
        <f>N6*J6</f>
        <v>1820</v>
      </c>
      <c r="P6" s="25">
        <f aca="true" t="shared" si="0" ref="P6:P18">J6*N6/I6</f>
        <v>30.97872340425532</v>
      </c>
      <c r="Q6" s="20">
        <v>1</v>
      </c>
      <c r="R6" s="29">
        <v>5</v>
      </c>
    </row>
    <row r="7" spans="1:18" ht="15.75">
      <c r="A7" s="22">
        <v>2</v>
      </c>
      <c r="B7" s="24" t="s">
        <v>127</v>
      </c>
      <c r="C7" s="21">
        <v>29938</v>
      </c>
      <c r="D7" s="24">
        <v>60</v>
      </c>
      <c r="E7" s="24" t="s">
        <v>9</v>
      </c>
      <c r="F7" s="24" t="s">
        <v>25</v>
      </c>
      <c r="G7" s="32" t="s">
        <v>16</v>
      </c>
      <c r="H7" s="33" t="s">
        <v>26</v>
      </c>
      <c r="I7" s="28">
        <v>60</v>
      </c>
      <c r="J7" s="101">
        <v>35</v>
      </c>
      <c r="K7" s="102"/>
      <c r="L7" s="102"/>
      <c r="M7" s="102"/>
      <c r="N7" s="18">
        <v>36</v>
      </c>
      <c r="O7" s="18">
        <f aca="true" t="shared" si="1" ref="O7:O18">N7*J7</f>
        <v>1260</v>
      </c>
      <c r="P7" s="25">
        <f t="shared" si="0"/>
        <v>21</v>
      </c>
      <c r="Q7" s="20">
        <v>2</v>
      </c>
      <c r="R7" s="29">
        <v>4</v>
      </c>
    </row>
    <row r="8" spans="1:18" ht="15.75">
      <c r="A8" s="22">
        <v>3</v>
      </c>
      <c r="B8" s="24" t="s">
        <v>46</v>
      </c>
      <c r="C8" s="21">
        <v>37319</v>
      </c>
      <c r="D8" s="24">
        <v>67.5</v>
      </c>
      <c r="E8" s="24" t="s">
        <v>9</v>
      </c>
      <c r="F8" s="24" t="s">
        <v>8</v>
      </c>
      <c r="G8" s="32" t="s">
        <v>16</v>
      </c>
      <c r="H8" s="24" t="s">
        <v>28</v>
      </c>
      <c r="I8" s="28">
        <v>64.2</v>
      </c>
      <c r="J8" s="101">
        <v>35</v>
      </c>
      <c r="K8" s="102"/>
      <c r="L8" s="102"/>
      <c r="M8" s="102"/>
      <c r="N8" s="18">
        <v>114</v>
      </c>
      <c r="O8" s="18">
        <f t="shared" si="1"/>
        <v>3990</v>
      </c>
      <c r="P8" s="25">
        <f t="shared" si="0"/>
        <v>62.14953271028037</v>
      </c>
      <c r="Q8" s="20">
        <v>1</v>
      </c>
      <c r="R8" s="29">
        <v>5</v>
      </c>
    </row>
    <row r="9" spans="1:18" ht="15.75">
      <c r="A9" s="22">
        <v>4</v>
      </c>
      <c r="B9" s="19" t="s">
        <v>118</v>
      </c>
      <c r="C9" s="21">
        <v>25946</v>
      </c>
      <c r="D9" s="19">
        <v>56</v>
      </c>
      <c r="E9" s="18" t="s">
        <v>13</v>
      </c>
      <c r="F9" s="19" t="s">
        <v>8</v>
      </c>
      <c r="G9" s="20" t="s">
        <v>16</v>
      </c>
      <c r="H9" s="24"/>
      <c r="I9" s="34">
        <v>55.05</v>
      </c>
      <c r="J9" s="101">
        <v>35</v>
      </c>
      <c r="K9" s="102"/>
      <c r="L9" s="102"/>
      <c r="M9" s="102"/>
      <c r="N9" s="18">
        <v>31</v>
      </c>
      <c r="O9" s="18">
        <f t="shared" si="1"/>
        <v>1085</v>
      </c>
      <c r="P9" s="25">
        <f t="shared" si="0"/>
        <v>19.709355131698455</v>
      </c>
      <c r="Q9" s="20">
        <v>1</v>
      </c>
      <c r="R9" s="29">
        <v>5</v>
      </c>
    </row>
    <row r="10" spans="1:18" ht="15.75">
      <c r="A10" s="22">
        <v>5</v>
      </c>
      <c r="B10" s="19" t="s">
        <v>117</v>
      </c>
      <c r="C10" s="21">
        <v>36759</v>
      </c>
      <c r="D10" s="19">
        <v>82.5</v>
      </c>
      <c r="E10" s="19" t="s">
        <v>21</v>
      </c>
      <c r="F10" s="19" t="s">
        <v>8</v>
      </c>
      <c r="G10" s="20" t="s">
        <v>16</v>
      </c>
      <c r="H10" s="24"/>
      <c r="I10" s="24">
        <v>81.9</v>
      </c>
      <c r="J10" s="101">
        <v>55</v>
      </c>
      <c r="K10" s="102"/>
      <c r="L10" s="102"/>
      <c r="M10" s="102"/>
      <c r="N10" s="18">
        <v>37</v>
      </c>
      <c r="O10" s="18">
        <f t="shared" si="1"/>
        <v>2035</v>
      </c>
      <c r="P10" s="25">
        <f t="shared" si="0"/>
        <v>24.847374847374844</v>
      </c>
      <c r="Q10" s="20">
        <v>2</v>
      </c>
      <c r="R10" s="29">
        <v>4</v>
      </c>
    </row>
    <row r="11" spans="1:18" ht="15.75">
      <c r="A11" s="22">
        <v>6</v>
      </c>
      <c r="B11" s="19" t="s">
        <v>119</v>
      </c>
      <c r="C11" s="21">
        <v>37418</v>
      </c>
      <c r="D11" s="19">
        <v>67.5</v>
      </c>
      <c r="E11" s="19" t="s">
        <v>21</v>
      </c>
      <c r="F11" s="19" t="s">
        <v>8</v>
      </c>
      <c r="G11" s="20" t="s">
        <v>16</v>
      </c>
      <c r="H11" s="24"/>
      <c r="I11" s="24">
        <v>65.7</v>
      </c>
      <c r="J11" s="101">
        <v>55</v>
      </c>
      <c r="K11" s="102"/>
      <c r="L11" s="102"/>
      <c r="M11" s="102"/>
      <c r="N11" s="18">
        <v>30</v>
      </c>
      <c r="O11" s="18">
        <f t="shared" si="1"/>
        <v>1650</v>
      </c>
      <c r="P11" s="25">
        <f t="shared" si="0"/>
        <v>25.11415525114155</v>
      </c>
      <c r="Q11" s="20">
        <v>1</v>
      </c>
      <c r="R11" s="29">
        <v>5</v>
      </c>
    </row>
    <row r="12" spans="1:18" ht="15.75">
      <c r="A12" s="22">
        <v>7</v>
      </c>
      <c r="B12" s="29" t="s">
        <v>58</v>
      </c>
      <c r="C12" s="21">
        <v>29750</v>
      </c>
      <c r="D12" s="24">
        <v>67.5</v>
      </c>
      <c r="E12" s="24" t="s">
        <v>9</v>
      </c>
      <c r="F12" s="24" t="s">
        <v>18</v>
      </c>
      <c r="G12" s="32" t="s">
        <v>53</v>
      </c>
      <c r="H12" s="33" t="s">
        <v>18</v>
      </c>
      <c r="I12" s="28">
        <v>64.65</v>
      </c>
      <c r="J12" s="101">
        <v>55</v>
      </c>
      <c r="K12" s="102"/>
      <c r="L12" s="102"/>
      <c r="M12" s="102"/>
      <c r="N12" s="18">
        <v>27</v>
      </c>
      <c r="O12" s="18">
        <f t="shared" si="1"/>
        <v>1485</v>
      </c>
      <c r="P12" s="25">
        <f t="shared" si="0"/>
        <v>22.969837587006957</v>
      </c>
      <c r="Q12" s="20">
        <v>1</v>
      </c>
      <c r="R12" s="29">
        <v>5</v>
      </c>
    </row>
    <row r="13" spans="1:18" ht="15.75">
      <c r="A13" s="22">
        <v>8</v>
      </c>
      <c r="B13" s="24" t="s">
        <v>84</v>
      </c>
      <c r="C13" s="21">
        <v>30558</v>
      </c>
      <c r="D13" s="24">
        <v>100</v>
      </c>
      <c r="E13" s="24" t="s">
        <v>9</v>
      </c>
      <c r="F13" s="24" t="s">
        <v>8</v>
      </c>
      <c r="G13" s="32" t="s">
        <v>16</v>
      </c>
      <c r="H13" s="21" t="s">
        <v>26</v>
      </c>
      <c r="I13" s="34">
        <v>96.75</v>
      </c>
      <c r="J13" s="101">
        <v>55</v>
      </c>
      <c r="K13" s="102"/>
      <c r="L13" s="102"/>
      <c r="M13" s="102"/>
      <c r="N13" s="18">
        <v>76</v>
      </c>
      <c r="O13" s="18">
        <f t="shared" si="1"/>
        <v>4180</v>
      </c>
      <c r="P13" s="25">
        <f t="shared" si="0"/>
        <v>43.20413436692507</v>
      </c>
      <c r="Q13" s="20">
        <v>1</v>
      </c>
      <c r="R13" s="29">
        <v>5</v>
      </c>
    </row>
    <row r="14" spans="1:18" ht="15.75">
      <c r="A14" s="22">
        <v>9</v>
      </c>
      <c r="B14" s="24" t="s">
        <v>83</v>
      </c>
      <c r="C14" s="21">
        <v>31751</v>
      </c>
      <c r="D14" s="24">
        <v>90</v>
      </c>
      <c r="E14" s="24" t="s">
        <v>9</v>
      </c>
      <c r="F14" s="24" t="s">
        <v>82</v>
      </c>
      <c r="G14" s="32" t="s">
        <v>16</v>
      </c>
      <c r="H14" s="24" t="s">
        <v>82</v>
      </c>
      <c r="I14" s="34">
        <v>87.75</v>
      </c>
      <c r="J14" s="101">
        <v>125</v>
      </c>
      <c r="K14" s="102"/>
      <c r="L14" s="102"/>
      <c r="M14" s="102"/>
      <c r="N14" s="18">
        <v>14</v>
      </c>
      <c r="O14" s="18">
        <f t="shared" si="1"/>
        <v>1750</v>
      </c>
      <c r="P14" s="25">
        <f t="shared" si="0"/>
        <v>19.943019943019944</v>
      </c>
      <c r="Q14" s="20">
        <v>1</v>
      </c>
      <c r="R14" s="29">
        <v>5</v>
      </c>
    </row>
    <row r="15" spans="1:18" ht="17.25" customHeight="1">
      <c r="A15" s="22">
        <v>10</v>
      </c>
      <c r="B15" s="75" t="s">
        <v>109</v>
      </c>
      <c r="C15" s="39">
        <v>33952</v>
      </c>
      <c r="D15" s="75">
        <v>110</v>
      </c>
      <c r="E15" s="75" t="s">
        <v>9</v>
      </c>
      <c r="F15" s="24" t="s">
        <v>8</v>
      </c>
      <c r="G15" s="75" t="s">
        <v>89</v>
      </c>
      <c r="H15" s="26" t="s">
        <v>28</v>
      </c>
      <c r="I15" s="28">
        <v>110.35</v>
      </c>
      <c r="J15" s="101">
        <v>150</v>
      </c>
      <c r="K15" s="102"/>
      <c r="L15" s="102"/>
      <c r="M15" s="102"/>
      <c r="N15" s="18">
        <v>10</v>
      </c>
      <c r="O15" s="18">
        <f t="shared" si="1"/>
        <v>1500</v>
      </c>
      <c r="P15" s="25">
        <f t="shared" si="0"/>
        <v>13.59311282283643</v>
      </c>
      <c r="Q15" s="29">
        <v>1</v>
      </c>
      <c r="R15" s="29">
        <v>5</v>
      </c>
    </row>
    <row r="16" spans="1:18" ht="15.75">
      <c r="A16" s="22">
        <v>11</v>
      </c>
      <c r="B16" s="19" t="s">
        <v>102</v>
      </c>
      <c r="C16" s="21">
        <v>27502</v>
      </c>
      <c r="D16" s="19">
        <v>110</v>
      </c>
      <c r="E16" s="18" t="s">
        <v>13</v>
      </c>
      <c r="F16" s="19" t="s">
        <v>14</v>
      </c>
      <c r="G16" s="20" t="s">
        <v>89</v>
      </c>
      <c r="H16" s="19" t="s">
        <v>14</v>
      </c>
      <c r="I16" s="28">
        <v>103.65</v>
      </c>
      <c r="J16" s="101">
        <v>100</v>
      </c>
      <c r="K16" s="102"/>
      <c r="L16" s="102"/>
      <c r="M16" s="102"/>
      <c r="N16" s="18">
        <v>24</v>
      </c>
      <c r="O16" s="18">
        <f t="shared" si="1"/>
        <v>2400</v>
      </c>
      <c r="P16" s="25">
        <f t="shared" si="0"/>
        <v>23.154848046309695</v>
      </c>
      <c r="Q16" s="29">
        <v>1</v>
      </c>
      <c r="R16" s="29">
        <v>5</v>
      </c>
    </row>
    <row r="17" spans="1:18" ht="15.75" customHeight="1">
      <c r="A17" s="22">
        <v>12</v>
      </c>
      <c r="B17" s="75" t="s">
        <v>109</v>
      </c>
      <c r="C17" s="39">
        <v>33952</v>
      </c>
      <c r="D17" s="75">
        <v>110</v>
      </c>
      <c r="E17" s="75" t="s">
        <v>9</v>
      </c>
      <c r="F17" s="24" t="s">
        <v>10</v>
      </c>
      <c r="G17" s="75" t="s">
        <v>89</v>
      </c>
      <c r="H17" s="26" t="s">
        <v>28</v>
      </c>
      <c r="I17" s="28">
        <v>110.35</v>
      </c>
      <c r="J17" s="101">
        <v>125</v>
      </c>
      <c r="K17" s="102"/>
      <c r="L17" s="102"/>
      <c r="M17" s="102"/>
      <c r="N17" s="18">
        <v>15</v>
      </c>
      <c r="O17" s="18">
        <f t="shared" si="1"/>
        <v>1875</v>
      </c>
      <c r="P17" s="25">
        <f t="shared" si="0"/>
        <v>16.99139102854554</v>
      </c>
      <c r="Q17" s="29">
        <v>2</v>
      </c>
      <c r="R17" s="29">
        <v>4</v>
      </c>
    </row>
    <row r="18" spans="1:18" ht="15.75">
      <c r="A18" s="22">
        <v>13</v>
      </c>
      <c r="B18" s="19" t="s">
        <v>97</v>
      </c>
      <c r="C18" s="21">
        <v>26074</v>
      </c>
      <c r="D18" s="19">
        <v>110</v>
      </c>
      <c r="E18" s="19" t="s">
        <v>132</v>
      </c>
      <c r="F18" s="19" t="s">
        <v>25</v>
      </c>
      <c r="G18" s="20" t="s">
        <v>89</v>
      </c>
      <c r="H18" s="20" t="s">
        <v>26</v>
      </c>
      <c r="I18" s="28">
        <v>105.45</v>
      </c>
      <c r="J18" s="101">
        <v>125</v>
      </c>
      <c r="K18" s="102"/>
      <c r="L18" s="102"/>
      <c r="M18" s="102"/>
      <c r="N18" s="18">
        <v>20</v>
      </c>
      <c r="O18" s="18">
        <f t="shared" si="1"/>
        <v>2500</v>
      </c>
      <c r="P18" s="25">
        <f t="shared" si="0"/>
        <v>23.707918444760548</v>
      </c>
      <c r="Q18" s="29">
        <v>1</v>
      </c>
      <c r="R18" s="29">
        <v>5</v>
      </c>
    </row>
  </sheetData>
  <sheetProtection/>
  <mergeCells count="26">
    <mergeCell ref="G4:G5"/>
    <mergeCell ref="H4:H5"/>
    <mergeCell ref="I4:I5"/>
    <mergeCell ref="J4:P4"/>
    <mergeCell ref="A4:A5"/>
    <mergeCell ref="B4:B5"/>
    <mergeCell ref="C4:C5"/>
    <mergeCell ref="D4:D5"/>
    <mergeCell ref="E4:E5"/>
    <mergeCell ref="F4:F5"/>
    <mergeCell ref="Q4:Q5"/>
    <mergeCell ref="R4:R5"/>
    <mergeCell ref="J6:M6"/>
    <mergeCell ref="J7:M7"/>
    <mergeCell ref="J8:M8"/>
    <mergeCell ref="J5:M5"/>
    <mergeCell ref="J15:M15"/>
    <mergeCell ref="J16:M16"/>
    <mergeCell ref="J17:M17"/>
    <mergeCell ref="J18:M18"/>
    <mergeCell ref="J9:M9"/>
    <mergeCell ref="J10:M10"/>
    <mergeCell ref="J11:M11"/>
    <mergeCell ref="J12:M12"/>
    <mergeCell ref="J13:M13"/>
    <mergeCell ref="J14:M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29"/>
  <sheetViews>
    <sheetView zoomScale="115" zoomScaleNormal="115" zoomScalePageLayoutView="0" workbookViewId="0" topLeftCell="A1">
      <selection activeCell="M29" sqref="M29"/>
    </sheetView>
  </sheetViews>
  <sheetFormatPr defaultColWidth="9.00390625" defaultRowHeight="12.75"/>
  <cols>
    <col min="1" max="1" width="7.375" style="0" customWidth="1"/>
    <col min="2" max="2" width="37.625" style="0" bestFit="1" customWidth="1"/>
    <col min="3" max="3" width="17.25390625" style="0" customWidth="1"/>
    <col min="5" max="5" width="15.75390625" style="0" customWidth="1"/>
    <col min="6" max="6" width="15.625" style="0" bestFit="1" customWidth="1"/>
    <col min="8" max="8" width="11.375" style="0" customWidth="1"/>
    <col min="9" max="9" width="13.125" style="0" bestFit="1" customWidth="1"/>
    <col min="12" max="12" width="8.625" style="0" customWidth="1"/>
    <col min="13" max="13" width="8.25390625" style="0" customWidth="1"/>
    <col min="14" max="14" width="8.625" style="0" customWidth="1"/>
    <col min="15" max="15" width="7.75390625" style="0" customWidth="1"/>
    <col min="17" max="17" width="9.625" style="0" bestFit="1" customWidth="1"/>
    <col min="18" max="18" width="7.875" style="0" customWidth="1"/>
    <col min="19" max="19" width="12.625" style="0" customWidth="1"/>
    <col min="20" max="20" width="7.75390625" style="0" customWidth="1"/>
  </cols>
  <sheetData>
    <row r="1" spans="2:17" s="4" customFormat="1" ht="20.25">
      <c r="B1" s="7"/>
      <c r="C1" s="31" t="s">
        <v>155</v>
      </c>
      <c r="D1" s="1"/>
      <c r="E1" s="3"/>
      <c r="J1" s="2"/>
      <c r="K1" s="44"/>
      <c r="L1" s="1"/>
      <c r="M1" s="57"/>
      <c r="N1" s="57"/>
      <c r="O1" s="15"/>
      <c r="P1" s="8"/>
      <c r="Q1" s="6"/>
    </row>
    <row r="2" spans="2:17" s="9" customFormat="1" ht="20.25">
      <c r="B2" s="10"/>
      <c r="C2" s="31" t="s">
        <v>159</v>
      </c>
      <c r="D2" s="10"/>
      <c r="E2" s="10"/>
      <c r="F2" s="10"/>
      <c r="G2" s="10"/>
      <c r="H2" s="10"/>
      <c r="I2" s="10"/>
      <c r="J2" s="11"/>
      <c r="K2" s="45"/>
      <c r="L2" s="10"/>
      <c r="M2" s="58"/>
      <c r="N2" s="58"/>
      <c r="O2" s="16"/>
      <c r="P2" s="12"/>
      <c r="Q2" s="13"/>
    </row>
    <row r="3" spans="2:17" s="9" customFormat="1" ht="12" customHeight="1">
      <c r="B3" s="10"/>
      <c r="C3" s="1"/>
      <c r="D3" s="10"/>
      <c r="E3" s="10"/>
      <c r="F3" s="10"/>
      <c r="G3" s="10"/>
      <c r="H3" s="10"/>
      <c r="I3" s="10"/>
      <c r="J3" s="11"/>
      <c r="K3" s="45"/>
      <c r="L3" s="10"/>
      <c r="M3" s="58"/>
      <c r="N3" s="58"/>
      <c r="O3" s="16"/>
      <c r="P3" s="12"/>
      <c r="Q3" s="13"/>
    </row>
    <row r="4" spans="1:20" s="4" customFormat="1" ht="12.75" customHeight="1">
      <c r="A4" s="99" t="s">
        <v>139</v>
      </c>
      <c r="B4" s="99" t="s">
        <v>3</v>
      </c>
      <c r="C4" s="99" t="s">
        <v>15</v>
      </c>
      <c r="D4" s="99" t="s">
        <v>2</v>
      </c>
      <c r="E4" s="99" t="s">
        <v>147</v>
      </c>
      <c r="F4" s="99" t="s">
        <v>7</v>
      </c>
      <c r="G4" s="99" t="s">
        <v>11</v>
      </c>
      <c r="H4" s="99" t="s">
        <v>6</v>
      </c>
      <c r="I4" s="99" t="s">
        <v>5</v>
      </c>
      <c r="J4" s="100" t="s">
        <v>1</v>
      </c>
      <c r="K4" s="97" t="s">
        <v>0</v>
      </c>
      <c r="L4" s="98" t="s">
        <v>144</v>
      </c>
      <c r="M4" s="98"/>
      <c r="N4" s="98"/>
      <c r="O4" s="98"/>
      <c r="P4" s="98"/>
      <c r="Q4" s="98"/>
      <c r="R4" s="99" t="s">
        <v>128</v>
      </c>
      <c r="S4" s="99" t="s">
        <v>129</v>
      </c>
      <c r="T4" s="99" t="s">
        <v>130</v>
      </c>
    </row>
    <row r="5" spans="1:20" s="5" customFormat="1" ht="11.25" customHeight="1">
      <c r="A5" s="99"/>
      <c r="B5" s="99"/>
      <c r="C5" s="99"/>
      <c r="D5" s="99"/>
      <c r="E5" s="99"/>
      <c r="F5" s="99"/>
      <c r="G5" s="99"/>
      <c r="H5" s="99"/>
      <c r="I5" s="99"/>
      <c r="J5" s="100"/>
      <c r="K5" s="97"/>
      <c r="L5" s="41">
        <v>1</v>
      </c>
      <c r="M5" s="78">
        <v>2</v>
      </c>
      <c r="N5" s="78">
        <v>3</v>
      </c>
      <c r="O5" s="78">
        <v>4</v>
      </c>
      <c r="P5" s="22" t="s">
        <v>4</v>
      </c>
      <c r="Q5" s="79" t="s">
        <v>0</v>
      </c>
      <c r="R5" s="99"/>
      <c r="S5" s="99"/>
      <c r="T5" s="99"/>
    </row>
    <row r="6" spans="1:20" ht="15.75">
      <c r="A6" s="29">
        <v>1</v>
      </c>
      <c r="B6" s="24" t="s">
        <v>41</v>
      </c>
      <c r="C6" s="21">
        <v>37010</v>
      </c>
      <c r="D6" s="24">
        <v>60</v>
      </c>
      <c r="E6" s="24" t="s">
        <v>21</v>
      </c>
      <c r="F6" s="24" t="s">
        <v>25</v>
      </c>
      <c r="G6" s="32" t="s">
        <v>16</v>
      </c>
      <c r="H6" s="24" t="s">
        <v>12</v>
      </c>
      <c r="I6" s="42" t="s">
        <v>26</v>
      </c>
      <c r="J6" s="24">
        <v>60</v>
      </c>
      <c r="K6" s="49">
        <v>0.8628</v>
      </c>
      <c r="L6" s="24">
        <v>140</v>
      </c>
      <c r="M6" s="61">
        <v>150</v>
      </c>
      <c r="N6" s="61">
        <v>150</v>
      </c>
      <c r="O6" s="54"/>
      <c r="P6" s="24">
        <v>140</v>
      </c>
      <c r="Q6" s="25">
        <f aca="true" t="shared" si="0" ref="Q6:Q28">K6*P6</f>
        <v>120.792</v>
      </c>
      <c r="R6" s="20">
        <v>1</v>
      </c>
      <c r="S6" s="22"/>
      <c r="T6" s="22">
        <v>5</v>
      </c>
    </row>
    <row r="7" spans="1:20" ht="15.75">
      <c r="A7" s="29">
        <v>2</v>
      </c>
      <c r="B7" s="24" t="s">
        <v>45</v>
      </c>
      <c r="C7" s="21">
        <v>34705</v>
      </c>
      <c r="D7" s="24">
        <v>56</v>
      </c>
      <c r="E7" s="24" t="s">
        <v>9</v>
      </c>
      <c r="F7" s="24" t="s">
        <v>8</v>
      </c>
      <c r="G7" s="32" t="s">
        <v>16</v>
      </c>
      <c r="H7" s="24" t="s">
        <v>12</v>
      </c>
      <c r="I7" s="24"/>
      <c r="J7" s="34">
        <v>54.65</v>
      </c>
      <c r="K7" s="49">
        <v>0.9333</v>
      </c>
      <c r="L7" s="24">
        <v>100</v>
      </c>
      <c r="M7" s="61">
        <v>102.5</v>
      </c>
      <c r="N7" s="61">
        <v>102.5</v>
      </c>
      <c r="O7" s="54"/>
      <c r="P7" s="60">
        <v>100</v>
      </c>
      <c r="Q7" s="25">
        <f t="shared" si="0"/>
        <v>93.33</v>
      </c>
      <c r="R7" s="20">
        <v>1</v>
      </c>
      <c r="S7" s="22"/>
      <c r="T7" s="22">
        <v>5</v>
      </c>
    </row>
    <row r="8" spans="1:20" ht="15.75">
      <c r="A8" s="29">
        <v>3</v>
      </c>
      <c r="B8" s="24" t="s">
        <v>31</v>
      </c>
      <c r="C8" s="21">
        <v>33894</v>
      </c>
      <c r="D8" s="24">
        <v>67.5</v>
      </c>
      <c r="E8" s="24" t="s">
        <v>9</v>
      </c>
      <c r="F8" s="24" t="s">
        <v>8</v>
      </c>
      <c r="G8" s="32" t="s">
        <v>16</v>
      </c>
      <c r="H8" s="24" t="s">
        <v>12</v>
      </c>
      <c r="I8" s="24"/>
      <c r="J8" s="34">
        <v>63.55</v>
      </c>
      <c r="K8" s="49">
        <v>0.8202</v>
      </c>
      <c r="L8" s="24">
        <v>100</v>
      </c>
      <c r="M8" s="60">
        <v>110</v>
      </c>
      <c r="N8" s="61">
        <v>120</v>
      </c>
      <c r="O8" s="54"/>
      <c r="P8" s="59">
        <v>110</v>
      </c>
      <c r="Q8" s="25">
        <f t="shared" si="0"/>
        <v>90.22200000000001</v>
      </c>
      <c r="R8" s="20">
        <v>1</v>
      </c>
      <c r="S8" s="22"/>
      <c r="T8" s="22">
        <v>5</v>
      </c>
    </row>
    <row r="9" spans="1:20" ht="15.75">
      <c r="A9" s="29">
        <v>4</v>
      </c>
      <c r="B9" s="24" t="s">
        <v>44</v>
      </c>
      <c r="C9" s="21">
        <v>30812</v>
      </c>
      <c r="D9" s="24">
        <v>75</v>
      </c>
      <c r="E9" s="24" t="s">
        <v>9</v>
      </c>
      <c r="F9" s="24" t="s">
        <v>8</v>
      </c>
      <c r="G9" s="32" t="s">
        <v>16</v>
      </c>
      <c r="H9" s="24" t="s">
        <v>12</v>
      </c>
      <c r="I9" s="24"/>
      <c r="J9" s="24">
        <v>72.6</v>
      </c>
      <c r="K9" s="49">
        <v>0.7387</v>
      </c>
      <c r="L9" s="24">
        <v>80</v>
      </c>
      <c r="M9" s="60">
        <v>85</v>
      </c>
      <c r="N9" s="60">
        <v>90</v>
      </c>
      <c r="O9" s="54"/>
      <c r="P9" s="59">
        <v>90</v>
      </c>
      <c r="Q9" s="25">
        <f t="shared" si="0"/>
        <v>66.483</v>
      </c>
      <c r="R9" s="20">
        <v>1</v>
      </c>
      <c r="S9" s="22"/>
      <c r="T9" s="22">
        <v>5</v>
      </c>
    </row>
    <row r="10" spans="1:20" ht="15.75">
      <c r="A10" s="29">
        <v>5</v>
      </c>
      <c r="B10" s="24" t="s">
        <v>86</v>
      </c>
      <c r="C10" s="21">
        <v>38681</v>
      </c>
      <c r="D10" s="24">
        <v>60</v>
      </c>
      <c r="E10" s="24" t="s">
        <v>34</v>
      </c>
      <c r="F10" s="24" t="s">
        <v>85</v>
      </c>
      <c r="G10" s="32" t="s">
        <v>16</v>
      </c>
      <c r="H10" s="24" t="s">
        <v>12</v>
      </c>
      <c r="I10" s="24"/>
      <c r="J10" s="34">
        <v>60.75</v>
      </c>
      <c r="K10" s="49">
        <v>0.8019</v>
      </c>
      <c r="L10" s="24">
        <v>85</v>
      </c>
      <c r="M10" s="60">
        <v>97.5</v>
      </c>
      <c r="N10" s="60">
        <v>100</v>
      </c>
      <c r="O10" s="54"/>
      <c r="P10" s="59">
        <v>100</v>
      </c>
      <c r="Q10" s="25">
        <f t="shared" si="0"/>
        <v>80.19</v>
      </c>
      <c r="R10" s="20">
        <v>4</v>
      </c>
      <c r="S10" s="22"/>
      <c r="T10" s="22">
        <v>2</v>
      </c>
    </row>
    <row r="11" spans="1:20" ht="15.75">
      <c r="A11" s="29">
        <v>6</v>
      </c>
      <c r="B11" s="24" t="s">
        <v>33</v>
      </c>
      <c r="C11" s="21">
        <v>38438</v>
      </c>
      <c r="D11" s="24">
        <v>52</v>
      </c>
      <c r="E11" s="24" t="s">
        <v>34</v>
      </c>
      <c r="F11" s="33" t="s">
        <v>8</v>
      </c>
      <c r="G11" s="32" t="s">
        <v>16</v>
      </c>
      <c r="H11" s="24" t="s">
        <v>12</v>
      </c>
      <c r="I11" s="24"/>
      <c r="J11" s="24">
        <v>41.5</v>
      </c>
      <c r="K11" s="49">
        <v>1.2542</v>
      </c>
      <c r="L11" s="24">
        <v>90</v>
      </c>
      <c r="M11" s="60">
        <v>100</v>
      </c>
      <c r="N11" s="60" t="s">
        <v>131</v>
      </c>
      <c r="O11" s="54"/>
      <c r="P11" s="59">
        <v>100</v>
      </c>
      <c r="Q11" s="25">
        <f t="shared" si="0"/>
        <v>125.42</v>
      </c>
      <c r="R11" s="20">
        <v>1</v>
      </c>
      <c r="S11" s="22"/>
      <c r="T11" s="22">
        <v>5</v>
      </c>
    </row>
    <row r="12" spans="1:20" ht="15.75">
      <c r="A12" s="29">
        <v>7</v>
      </c>
      <c r="B12" s="24" t="s">
        <v>124</v>
      </c>
      <c r="C12" s="21">
        <v>38389</v>
      </c>
      <c r="D12" s="24">
        <v>67.5</v>
      </c>
      <c r="E12" s="24" t="s">
        <v>34</v>
      </c>
      <c r="F12" s="33" t="s">
        <v>8</v>
      </c>
      <c r="G12" s="32" t="s">
        <v>16</v>
      </c>
      <c r="H12" s="24" t="s">
        <v>12</v>
      </c>
      <c r="I12" s="24"/>
      <c r="J12" s="24">
        <v>53.7</v>
      </c>
      <c r="K12" s="49">
        <v>0.8532</v>
      </c>
      <c r="L12" s="24">
        <v>90</v>
      </c>
      <c r="M12" s="60">
        <v>100</v>
      </c>
      <c r="N12" s="60" t="s">
        <v>131</v>
      </c>
      <c r="O12" s="54"/>
      <c r="P12" s="59">
        <v>100</v>
      </c>
      <c r="Q12" s="25">
        <f t="shared" si="0"/>
        <v>85.32</v>
      </c>
      <c r="R12" s="20">
        <v>3</v>
      </c>
      <c r="S12" s="22"/>
      <c r="T12" s="22">
        <v>3</v>
      </c>
    </row>
    <row r="13" spans="1:20" ht="15.75">
      <c r="A13" s="29">
        <v>8</v>
      </c>
      <c r="B13" s="24" t="s">
        <v>40</v>
      </c>
      <c r="C13" s="21">
        <v>38705</v>
      </c>
      <c r="D13" s="24">
        <v>67.5</v>
      </c>
      <c r="E13" s="24" t="s">
        <v>34</v>
      </c>
      <c r="F13" s="24" t="s">
        <v>25</v>
      </c>
      <c r="G13" s="32" t="s">
        <v>16</v>
      </c>
      <c r="H13" s="24" t="s">
        <v>12</v>
      </c>
      <c r="I13" s="42" t="s">
        <v>26</v>
      </c>
      <c r="J13" s="24">
        <v>63.75</v>
      </c>
      <c r="K13" s="49">
        <v>0.7647</v>
      </c>
      <c r="L13" s="24">
        <v>97.5</v>
      </c>
      <c r="M13" s="60">
        <v>107.5</v>
      </c>
      <c r="N13" s="60">
        <v>115</v>
      </c>
      <c r="O13" s="54"/>
      <c r="P13" s="60">
        <v>115</v>
      </c>
      <c r="Q13" s="25">
        <f t="shared" si="0"/>
        <v>87.9405</v>
      </c>
      <c r="R13" s="20">
        <v>2</v>
      </c>
      <c r="S13" s="22"/>
      <c r="T13" s="22">
        <v>4</v>
      </c>
    </row>
    <row r="14" spans="1:45" s="22" customFormat="1" ht="15.75">
      <c r="A14" s="29">
        <v>9</v>
      </c>
      <c r="B14" s="22" t="s">
        <v>35</v>
      </c>
      <c r="C14" s="38">
        <v>37455</v>
      </c>
      <c r="D14" s="22">
        <v>67.5</v>
      </c>
      <c r="E14" s="24" t="s">
        <v>21</v>
      </c>
      <c r="F14" s="24" t="s">
        <v>8</v>
      </c>
      <c r="G14" s="32" t="s">
        <v>16</v>
      </c>
      <c r="H14" s="24" t="s">
        <v>12</v>
      </c>
      <c r="I14" s="24"/>
      <c r="J14" s="43">
        <v>66.7</v>
      </c>
      <c r="K14" s="37">
        <v>0.7337</v>
      </c>
      <c r="L14" s="22">
        <v>192.5</v>
      </c>
      <c r="M14" s="56">
        <v>200</v>
      </c>
      <c r="N14" s="59" t="s">
        <v>131</v>
      </c>
      <c r="O14" s="59"/>
      <c r="P14" s="54">
        <v>192.5</v>
      </c>
      <c r="Q14" s="25">
        <f t="shared" si="0"/>
        <v>141.23725000000002</v>
      </c>
      <c r="R14" s="20">
        <v>1</v>
      </c>
      <c r="T14" s="22">
        <v>5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1:20" ht="15.75">
      <c r="A15" s="29">
        <v>10</v>
      </c>
      <c r="B15" s="24" t="s">
        <v>57</v>
      </c>
      <c r="C15" s="21">
        <v>35730</v>
      </c>
      <c r="D15" s="24">
        <v>56</v>
      </c>
      <c r="E15" s="24" t="s">
        <v>9</v>
      </c>
      <c r="F15" s="24" t="s">
        <v>56</v>
      </c>
      <c r="G15" s="32" t="s">
        <v>16</v>
      </c>
      <c r="H15" s="24" t="s">
        <v>12</v>
      </c>
      <c r="I15" s="64" t="s">
        <v>28</v>
      </c>
      <c r="J15" s="24">
        <v>54.3</v>
      </c>
      <c r="K15" s="49">
        <v>0.9235</v>
      </c>
      <c r="L15" s="24">
        <v>135</v>
      </c>
      <c r="M15" s="60">
        <v>142.5</v>
      </c>
      <c r="N15" s="54">
        <v>147.5</v>
      </c>
      <c r="O15" s="54"/>
      <c r="P15" s="54">
        <v>147.5</v>
      </c>
      <c r="Q15" s="25">
        <f t="shared" si="0"/>
        <v>136.21625</v>
      </c>
      <c r="R15" s="20">
        <v>2</v>
      </c>
      <c r="S15" s="22"/>
      <c r="T15" s="22">
        <v>4</v>
      </c>
    </row>
    <row r="16" spans="1:20" ht="15.75">
      <c r="A16" s="29">
        <v>11</v>
      </c>
      <c r="B16" s="19" t="s">
        <v>39</v>
      </c>
      <c r="C16" s="21">
        <v>29902</v>
      </c>
      <c r="D16" s="19">
        <v>56</v>
      </c>
      <c r="E16" s="19" t="s">
        <v>9</v>
      </c>
      <c r="F16" s="19" t="s">
        <v>8</v>
      </c>
      <c r="G16" s="20" t="s">
        <v>16</v>
      </c>
      <c r="H16" s="24" t="s">
        <v>12</v>
      </c>
      <c r="I16" s="64" t="s">
        <v>28</v>
      </c>
      <c r="J16" s="35">
        <v>50.4</v>
      </c>
      <c r="K16" s="48">
        <v>0.9942</v>
      </c>
      <c r="L16" s="35">
        <v>130</v>
      </c>
      <c r="M16" s="59">
        <v>140</v>
      </c>
      <c r="N16" s="54">
        <v>147.5</v>
      </c>
      <c r="O16" s="54"/>
      <c r="P16" s="54">
        <v>147.5</v>
      </c>
      <c r="Q16" s="25">
        <f t="shared" si="0"/>
        <v>146.6445</v>
      </c>
      <c r="R16" s="20">
        <v>1</v>
      </c>
      <c r="S16" s="22">
        <v>1</v>
      </c>
      <c r="T16" s="22">
        <v>10</v>
      </c>
    </row>
    <row r="17" spans="1:45" s="22" customFormat="1" ht="15.75">
      <c r="A17" s="29">
        <v>12</v>
      </c>
      <c r="B17" s="24" t="s">
        <v>37</v>
      </c>
      <c r="C17" s="21">
        <v>32577</v>
      </c>
      <c r="D17" s="24">
        <v>67.5</v>
      </c>
      <c r="E17" s="24" t="s">
        <v>9</v>
      </c>
      <c r="F17" s="24" t="s">
        <v>18</v>
      </c>
      <c r="G17" s="32" t="s">
        <v>16</v>
      </c>
      <c r="H17" s="24" t="s">
        <v>12</v>
      </c>
      <c r="I17" s="24" t="s">
        <v>18</v>
      </c>
      <c r="J17" s="24">
        <v>61.75</v>
      </c>
      <c r="K17" s="49">
        <v>0.7889</v>
      </c>
      <c r="L17" s="24">
        <v>170</v>
      </c>
      <c r="M17" s="61">
        <v>180</v>
      </c>
      <c r="N17" s="61">
        <v>180</v>
      </c>
      <c r="O17" s="59"/>
      <c r="P17" s="30">
        <v>170</v>
      </c>
      <c r="Q17" s="25">
        <f t="shared" si="0"/>
        <v>134.113</v>
      </c>
      <c r="R17" s="20">
        <v>1</v>
      </c>
      <c r="T17" s="22">
        <v>5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</row>
    <row r="18" spans="1:20" ht="15.75">
      <c r="A18" s="29">
        <v>13</v>
      </c>
      <c r="B18" s="19" t="s">
        <v>123</v>
      </c>
      <c r="C18" s="21">
        <v>35708</v>
      </c>
      <c r="D18" s="19">
        <v>75</v>
      </c>
      <c r="E18" s="19" t="s">
        <v>9</v>
      </c>
      <c r="F18" s="19" t="s">
        <v>56</v>
      </c>
      <c r="G18" s="20" t="s">
        <v>16</v>
      </c>
      <c r="H18" s="24" t="s">
        <v>12</v>
      </c>
      <c r="I18" s="64" t="s">
        <v>28</v>
      </c>
      <c r="J18" s="28">
        <v>74.15</v>
      </c>
      <c r="K18" s="37">
        <v>0.6835</v>
      </c>
      <c r="L18" s="22">
        <v>175</v>
      </c>
      <c r="M18" s="22">
        <v>177.5</v>
      </c>
      <c r="N18" s="65">
        <v>180</v>
      </c>
      <c r="O18" s="66"/>
      <c r="P18" s="23">
        <v>177.5</v>
      </c>
      <c r="Q18" s="25">
        <f t="shared" si="0"/>
        <v>121.32125</v>
      </c>
      <c r="R18" s="20">
        <v>1</v>
      </c>
      <c r="S18" s="22"/>
      <c r="T18" s="22">
        <v>5</v>
      </c>
    </row>
    <row r="19" spans="1:45" s="22" customFormat="1" ht="15.75">
      <c r="A19" s="29">
        <v>14</v>
      </c>
      <c r="B19" s="24" t="s">
        <v>29</v>
      </c>
      <c r="C19" s="21">
        <v>31912</v>
      </c>
      <c r="D19" s="30">
        <v>82.5</v>
      </c>
      <c r="E19" s="24" t="s">
        <v>9</v>
      </c>
      <c r="F19" s="24" t="s">
        <v>8</v>
      </c>
      <c r="G19" s="32" t="s">
        <v>16</v>
      </c>
      <c r="H19" s="24" t="s">
        <v>12</v>
      </c>
      <c r="I19" s="24"/>
      <c r="J19" s="24">
        <v>80.35</v>
      </c>
      <c r="K19" s="49">
        <v>0.6312</v>
      </c>
      <c r="L19" s="24">
        <v>230</v>
      </c>
      <c r="M19" s="61">
        <v>260</v>
      </c>
      <c r="N19" s="60" t="s">
        <v>131</v>
      </c>
      <c r="O19" s="59"/>
      <c r="P19" s="54">
        <v>230</v>
      </c>
      <c r="Q19" s="25">
        <f t="shared" si="0"/>
        <v>145.176</v>
      </c>
      <c r="R19" s="20">
        <v>1</v>
      </c>
      <c r="S19" s="22">
        <v>2</v>
      </c>
      <c r="T19" s="22">
        <v>9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</row>
    <row r="20" spans="1:45" s="22" customFormat="1" ht="15.75">
      <c r="A20" s="29">
        <v>15</v>
      </c>
      <c r="B20" s="24" t="s">
        <v>36</v>
      </c>
      <c r="C20" s="21">
        <v>29382</v>
      </c>
      <c r="D20" s="24">
        <v>90</v>
      </c>
      <c r="E20" s="24" t="s">
        <v>9</v>
      </c>
      <c r="F20" s="24" t="s">
        <v>18</v>
      </c>
      <c r="G20" s="32" t="s">
        <v>16</v>
      </c>
      <c r="H20" s="24" t="s">
        <v>12</v>
      </c>
      <c r="I20" s="24" t="s">
        <v>18</v>
      </c>
      <c r="J20" s="24">
        <v>85.35</v>
      </c>
      <c r="K20" s="49">
        <v>0.6055</v>
      </c>
      <c r="L20" s="24">
        <v>190</v>
      </c>
      <c r="M20" s="59">
        <v>200</v>
      </c>
      <c r="N20" s="56">
        <v>210</v>
      </c>
      <c r="O20" s="59"/>
      <c r="P20" s="59">
        <v>200</v>
      </c>
      <c r="Q20" s="25">
        <f t="shared" si="0"/>
        <v>121.10000000000001</v>
      </c>
      <c r="R20" s="20">
        <v>2</v>
      </c>
      <c r="T20" s="22">
        <v>4</v>
      </c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</row>
    <row r="21" spans="1:45" s="22" customFormat="1" ht="15.75">
      <c r="A21" s="29">
        <v>16</v>
      </c>
      <c r="B21" s="24" t="s">
        <v>17</v>
      </c>
      <c r="C21" s="21">
        <v>32068</v>
      </c>
      <c r="D21" s="24">
        <v>90</v>
      </c>
      <c r="E21" s="24" t="s">
        <v>9</v>
      </c>
      <c r="F21" s="24" t="s">
        <v>18</v>
      </c>
      <c r="G21" s="32" t="s">
        <v>16</v>
      </c>
      <c r="H21" s="24" t="s">
        <v>12</v>
      </c>
      <c r="I21" s="24" t="s">
        <v>18</v>
      </c>
      <c r="J21" s="24">
        <v>88.5</v>
      </c>
      <c r="K21" s="49">
        <v>0.6387</v>
      </c>
      <c r="L21" s="24">
        <v>210</v>
      </c>
      <c r="M21" s="60">
        <v>225</v>
      </c>
      <c r="N21" s="61">
        <v>232.5</v>
      </c>
      <c r="O21" s="67"/>
      <c r="P21" s="60">
        <v>225</v>
      </c>
      <c r="Q21" s="25">
        <f t="shared" si="0"/>
        <v>143.7075</v>
      </c>
      <c r="R21" s="20">
        <v>1</v>
      </c>
      <c r="S21" s="22">
        <v>3</v>
      </c>
      <c r="T21" s="22">
        <v>8</v>
      </c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</row>
    <row r="22" spans="1:45" s="22" customFormat="1" ht="15.75">
      <c r="A22" s="29">
        <v>17</v>
      </c>
      <c r="B22" s="24" t="s">
        <v>38</v>
      </c>
      <c r="C22" s="21">
        <v>34180</v>
      </c>
      <c r="D22" s="24">
        <v>100</v>
      </c>
      <c r="E22" s="24" t="s">
        <v>9</v>
      </c>
      <c r="F22" s="24" t="s">
        <v>18</v>
      </c>
      <c r="G22" s="32" t="s">
        <v>16</v>
      </c>
      <c r="H22" s="24" t="s">
        <v>12</v>
      </c>
      <c r="I22" s="24" t="s">
        <v>18</v>
      </c>
      <c r="J22" s="24">
        <v>94.6</v>
      </c>
      <c r="K22" s="49">
        <v>0.5691</v>
      </c>
      <c r="L22" s="53">
        <v>210</v>
      </c>
      <c r="M22" s="60">
        <v>210</v>
      </c>
      <c r="N22" s="61">
        <v>235</v>
      </c>
      <c r="O22" s="59"/>
      <c r="P22" s="60">
        <v>210</v>
      </c>
      <c r="Q22" s="25">
        <f t="shared" si="0"/>
        <v>119.51100000000001</v>
      </c>
      <c r="R22" s="20">
        <v>1</v>
      </c>
      <c r="T22" s="22">
        <v>5</v>
      </c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</row>
    <row r="23" spans="1:45" s="22" customFormat="1" ht="15.75">
      <c r="A23" s="29">
        <v>18</v>
      </c>
      <c r="B23" s="24" t="s">
        <v>71</v>
      </c>
      <c r="C23" s="21">
        <v>28020</v>
      </c>
      <c r="D23" s="24">
        <v>100</v>
      </c>
      <c r="E23" s="24" t="s">
        <v>9</v>
      </c>
      <c r="F23" s="24" t="s">
        <v>18</v>
      </c>
      <c r="G23" s="32" t="s">
        <v>16</v>
      </c>
      <c r="H23" s="24" t="s">
        <v>12</v>
      </c>
      <c r="I23" s="24" t="s">
        <v>18</v>
      </c>
      <c r="J23" s="28">
        <v>97.9</v>
      </c>
      <c r="K23" s="37">
        <v>0.5594</v>
      </c>
      <c r="L23" s="22">
        <v>180</v>
      </c>
      <c r="M23" s="60">
        <v>190</v>
      </c>
      <c r="N23" s="61">
        <v>200</v>
      </c>
      <c r="O23" s="59"/>
      <c r="P23" s="60">
        <v>190</v>
      </c>
      <c r="Q23" s="25">
        <f t="shared" si="0"/>
        <v>106.286</v>
      </c>
      <c r="R23" s="22">
        <v>2</v>
      </c>
      <c r="T23" s="22">
        <v>4</v>
      </c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</row>
    <row r="24" spans="1:45" s="22" customFormat="1" ht="15.75">
      <c r="A24" s="29">
        <v>19</v>
      </c>
      <c r="B24" s="24" t="s">
        <v>27</v>
      </c>
      <c r="C24" s="21">
        <v>22333</v>
      </c>
      <c r="D24" s="24">
        <v>75</v>
      </c>
      <c r="E24" s="24" t="s">
        <v>13</v>
      </c>
      <c r="F24" s="24" t="s">
        <v>8</v>
      </c>
      <c r="G24" s="32" t="s">
        <v>16</v>
      </c>
      <c r="H24" s="24" t="s">
        <v>12</v>
      </c>
      <c r="I24" s="24"/>
      <c r="J24" s="24">
        <v>73.35</v>
      </c>
      <c r="K24" s="49">
        <v>0.6767</v>
      </c>
      <c r="L24" s="24">
        <v>185</v>
      </c>
      <c r="M24" s="60">
        <v>200</v>
      </c>
      <c r="N24" s="60">
        <v>215</v>
      </c>
      <c r="O24" s="59"/>
      <c r="P24" s="60">
        <v>215</v>
      </c>
      <c r="Q24" s="25">
        <f t="shared" si="0"/>
        <v>145.4905</v>
      </c>
      <c r="R24" s="20">
        <v>1</v>
      </c>
      <c r="T24" s="22">
        <v>5</v>
      </c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</row>
    <row r="25" spans="1:45" s="40" customFormat="1" ht="15.75">
      <c r="A25" s="29">
        <v>20</v>
      </c>
      <c r="B25" s="24" t="s">
        <v>73</v>
      </c>
      <c r="C25" s="21">
        <v>27683</v>
      </c>
      <c r="D25" s="24">
        <v>75</v>
      </c>
      <c r="E25" s="24" t="s">
        <v>13</v>
      </c>
      <c r="F25" s="24" t="s">
        <v>14</v>
      </c>
      <c r="G25" s="32" t="s">
        <v>16</v>
      </c>
      <c r="H25" s="24" t="s">
        <v>12</v>
      </c>
      <c r="I25" s="33" t="s">
        <v>66</v>
      </c>
      <c r="J25" s="28">
        <v>74.45</v>
      </c>
      <c r="K25" s="37">
        <v>0.668</v>
      </c>
      <c r="L25" s="22">
        <v>170</v>
      </c>
      <c r="M25" s="59">
        <v>185</v>
      </c>
      <c r="N25" s="59">
        <v>192.5</v>
      </c>
      <c r="O25" s="59">
        <v>197.5</v>
      </c>
      <c r="P25" s="54">
        <v>197.5</v>
      </c>
      <c r="Q25" s="25">
        <f t="shared" si="0"/>
        <v>131.93</v>
      </c>
      <c r="R25" s="20">
        <v>2</v>
      </c>
      <c r="S25" s="22"/>
      <c r="T25" s="22">
        <v>4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</row>
    <row r="26" spans="1:45" s="22" customFormat="1" ht="15.75">
      <c r="A26" s="29">
        <v>21</v>
      </c>
      <c r="B26" s="24" t="s">
        <v>42</v>
      </c>
      <c r="C26" s="21">
        <v>27895</v>
      </c>
      <c r="D26" s="24">
        <v>90</v>
      </c>
      <c r="E26" s="24" t="s">
        <v>13</v>
      </c>
      <c r="F26" s="24" t="s">
        <v>8</v>
      </c>
      <c r="G26" s="32" t="s">
        <v>16</v>
      </c>
      <c r="H26" s="24" t="s">
        <v>12</v>
      </c>
      <c r="I26" s="24" t="s">
        <v>43</v>
      </c>
      <c r="J26" s="35">
        <v>89.65</v>
      </c>
      <c r="K26" s="48">
        <v>0.5865</v>
      </c>
      <c r="L26" s="35">
        <v>200</v>
      </c>
      <c r="M26" s="67">
        <v>210</v>
      </c>
      <c r="N26" s="65">
        <v>215</v>
      </c>
      <c r="O26" s="59"/>
      <c r="P26" s="59">
        <v>210</v>
      </c>
      <c r="Q26" s="63">
        <f t="shared" si="0"/>
        <v>123.165</v>
      </c>
      <c r="R26" s="22">
        <v>3</v>
      </c>
      <c r="T26" s="22">
        <v>3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</row>
    <row r="27" spans="1:45" s="22" customFormat="1" ht="15.75">
      <c r="A27" s="29">
        <v>22</v>
      </c>
      <c r="B27" s="24" t="s">
        <v>30</v>
      </c>
      <c r="C27" s="21">
        <v>27087</v>
      </c>
      <c r="D27" s="24">
        <v>90</v>
      </c>
      <c r="E27" s="24" t="s">
        <v>13</v>
      </c>
      <c r="F27" s="24" t="s">
        <v>18</v>
      </c>
      <c r="G27" s="32" t="s">
        <v>16</v>
      </c>
      <c r="H27" s="24" t="s">
        <v>23</v>
      </c>
      <c r="I27" s="24" t="s">
        <v>18</v>
      </c>
      <c r="J27" s="35">
        <v>87.2</v>
      </c>
      <c r="K27" s="48">
        <v>0.5969</v>
      </c>
      <c r="L27" s="35">
        <v>260</v>
      </c>
      <c r="M27" s="65">
        <v>270</v>
      </c>
      <c r="N27" s="65">
        <v>270</v>
      </c>
      <c r="O27" s="67"/>
      <c r="P27" s="35">
        <v>260</v>
      </c>
      <c r="Q27" s="25">
        <f t="shared" si="0"/>
        <v>155.194</v>
      </c>
      <c r="R27" s="22">
        <v>1</v>
      </c>
      <c r="T27" s="22">
        <v>5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1:45" s="40" customFormat="1" ht="15.75">
      <c r="A28" s="29">
        <v>23</v>
      </c>
      <c r="B28" s="24" t="s">
        <v>81</v>
      </c>
      <c r="C28" s="21">
        <v>18481</v>
      </c>
      <c r="D28" s="24">
        <v>75</v>
      </c>
      <c r="E28" s="24" t="s">
        <v>32</v>
      </c>
      <c r="F28" s="24" t="s">
        <v>8</v>
      </c>
      <c r="G28" s="32" t="s">
        <v>16</v>
      </c>
      <c r="H28" s="24" t="s">
        <v>12</v>
      </c>
      <c r="I28" s="33" t="s">
        <v>28</v>
      </c>
      <c r="J28" s="28">
        <v>71.5</v>
      </c>
      <c r="K28" s="37">
        <v>0.6906</v>
      </c>
      <c r="L28" s="22">
        <v>105</v>
      </c>
      <c r="M28" s="59">
        <v>115</v>
      </c>
      <c r="N28" s="59">
        <v>125</v>
      </c>
      <c r="O28" s="59"/>
      <c r="P28" s="54">
        <v>125</v>
      </c>
      <c r="Q28" s="25">
        <f t="shared" si="0"/>
        <v>86.325</v>
      </c>
      <c r="R28" s="20">
        <v>1</v>
      </c>
      <c r="S28" s="22"/>
      <c r="T28" s="22">
        <v>5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</row>
    <row r="29" spans="1:20" ht="15.75">
      <c r="A29" s="29">
        <v>24</v>
      </c>
      <c r="B29" s="19" t="s">
        <v>110</v>
      </c>
      <c r="C29" s="21">
        <v>31234</v>
      </c>
      <c r="D29" s="19">
        <v>125</v>
      </c>
      <c r="E29" s="19" t="s">
        <v>9</v>
      </c>
      <c r="F29" s="19" t="s">
        <v>8</v>
      </c>
      <c r="G29" s="20" t="s">
        <v>89</v>
      </c>
      <c r="H29" s="24" t="s">
        <v>23</v>
      </c>
      <c r="I29" s="26" t="s">
        <v>10</v>
      </c>
      <c r="J29" s="43">
        <v>124.55</v>
      </c>
      <c r="K29" s="37">
        <v>0.5216</v>
      </c>
      <c r="L29" s="22">
        <v>360</v>
      </c>
      <c r="M29" s="18">
        <v>378</v>
      </c>
      <c r="N29" s="23" t="s">
        <v>131</v>
      </c>
      <c r="O29" s="23"/>
      <c r="P29" s="59">
        <v>378</v>
      </c>
      <c r="Q29" s="25">
        <f>P29*K29</f>
        <v>197.16479999999999</v>
      </c>
      <c r="R29" s="29">
        <v>1</v>
      </c>
      <c r="S29" s="29"/>
      <c r="T29" s="29">
        <v>5</v>
      </c>
    </row>
  </sheetData>
  <sheetProtection/>
  <mergeCells count="15">
    <mergeCell ref="F4:F5"/>
    <mergeCell ref="A4:A5"/>
    <mergeCell ref="B4:B5"/>
    <mergeCell ref="C4:C5"/>
    <mergeCell ref="D4:D5"/>
    <mergeCell ref="E4:E5"/>
    <mergeCell ref="R4:R5"/>
    <mergeCell ref="S4:S5"/>
    <mergeCell ref="T4:T5"/>
    <mergeCell ref="G4:G5"/>
    <mergeCell ref="H4:H5"/>
    <mergeCell ref="I4:I5"/>
    <mergeCell ref="J4:J5"/>
    <mergeCell ref="K4:K5"/>
    <mergeCell ref="L4:Q4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41"/>
  <sheetViews>
    <sheetView zoomScale="115" zoomScaleNormal="115" zoomScalePageLayoutView="0" workbookViewId="0" topLeftCell="A16">
      <selection activeCell="A16" sqref="A16:A17"/>
    </sheetView>
  </sheetViews>
  <sheetFormatPr defaultColWidth="9.00390625" defaultRowHeight="12.75"/>
  <cols>
    <col min="2" max="2" width="36.625" style="0" customWidth="1"/>
    <col min="3" max="3" width="13.625" style="0" customWidth="1"/>
    <col min="5" max="5" width="15.625" style="0" customWidth="1"/>
    <col min="6" max="6" width="12.875" style="0" bestFit="1" customWidth="1"/>
    <col min="8" max="8" width="14.875" style="0" customWidth="1"/>
    <col min="9" max="9" width="7.25390625" style="0" bestFit="1" customWidth="1"/>
    <col min="10" max="10" width="8.75390625" style="0" customWidth="1"/>
    <col min="11" max="11" width="6.625" style="0" customWidth="1"/>
    <col min="12" max="12" width="7.125" style="0" customWidth="1"/>
    <col min="13" max="13" width="7.25390625" style="0" customWidth="1"/>
    <col min="14" max="14" width="7.375" style="0" customWidth="1"/>
    <col min="15" max="15" width="8.25390625" style="0" customWidth="1"/>
    <col min="16" max="16" width="8.875" style="0" customWidth="1"/>
    <col min="17" max="17" width="8.625" style="0" customWidth="1"/>
    <col min="18" max="19" width="7.375" style="0" customWidth="1"/>
    <col min="22" max="22" width="10.625" style="0" bestFit="1" customWidth="1"/>
    <col min="23" max="23" width="12.00390625" style="0" customWidth="1"/>
    <col min="24" max="24" width="12.625" style="0" customWidth="1"/>
    <col min="25" max="25" width="12.00390625" style="0" customWidth="1"/>
  </cols>
  <sheetData>
    <row r="1" ht="20.25">
      <c r="D1" s="31" t="s">
        <v>155</v>
      </c>
    </row>
    <row r="2" ht="20.25">
      <c r="D2" s="31"/>
    </row>
    <row r="3" ht="13.5" customHeight="1"/>
    <row r="5" ht="23.25" customHeight="1">
      <c r="C5" s="82" t="s">
        <v>116</v>
      </c>
    </row>
    <row r="6" spans="1:26" ht="12.75" customHeight="1">
      <c r="A6" s="99" t="s">
        <v>139</v>
      </c>
      <c r="B6" s="99" t="s">
        <v>15</v>
      </c>
      <c r="C6" s="99" t="s">
        <v>147</v>
      </c>
      <c r="D6" s="99" t="s">
        <v>7</v>
      </c>
      <c r="E6" s="99" t="s">
        <v>7</v>
      </c>
      <c r="F6" s="99" t="s">
        <v>7</v>
      </c>
      <c r="G6" s="99" t="s">
        <v>11</v>
      </c>
      <c r="H6" s="99" t="s">
        <v>5</v>
      </c>
      <c r="I6" s="99" t="s">
        <v>1</v>
      </c>
      <c r="J6" s="107" t="s">
        <v>0</v>
      </c>
      <c r="K6" s="98" t="s">
        <v>148</v>
      </c>
      <c r="L6" s="102"/>
      <c r="M6" s="102"/>
      <c r="N6" s="102"/>
      <c r="O6" s="102"/>
      <c r="P6" s="102"/>
      <c r="Q6" s="98" t="s">
        <v>149</v>
      </c>
      <c r="R6" s="102"/>
      <c r="S6" s="102"/>
      <c r="T6" s="102"/>
      <c r="U6" s="102"/>
      <c r="V6" s="102"/>
      <c r="W6" s="83" t="s">
        <v>150</v>
      </c>
      <c r="X6" s="83"/>
      <c r="Y6" s="99" t="s">
        <v>128</v>
      </c>
      <c r="Z6" s="99" t="s">
        <v>130</v>
      </c>
    </row>
    <row r="7" spans="1:26" ht="17.25" customHeight="1">
      <c r="A7" s="99"/>
      <c r="B7" s="99"/>
      <c r="C7" s="99"/>
      <c r="D7" s="99"/>
      <c r="E7" s="99"/>
      <c r="F7" s="99"/>
      <c r="G7" s="99"/>
      <c r="H7" s="99"/>
      <c r="I7" s="99"/>
      <c r="J7" s="108"/>
      <c r="K7" s="83">
        <v>1</v>
      </c>
      <c r="L7" s="78">
        <v>2</v>
      </c>
      <c r="M7" s="78">
        <v>3</v>
      </c>
      <c r="N7" s="83">
        <v>4</v>
      </c>
      <c r="O7" s="83" t="s">
        <v>4</v>
      </c>
      <c r="P7" s="37" t="s">
        <v>0</v>
      </c>
      <c r="Q7" s="83">
        <v>1</v>
      </c>
      <c r="R7" s="78">
        <v>2</v>
      </c>
      <c r="S7" s="83">
        <v>3</v>
      </c>
      <c r="T7" s="83">
        <v>4</v>
      </c>
      <c r="U7" s="83" t="s">
        <v>4</v>
      </c>
      <c r="V7" s="37" t="s">
        <v>0</v>
      </c>
      <c r="W7" s="83" t="s">
        <v>151</v>
      </c>
      <c r="X7" s="37" t="s">
        <v>0</v>
      </c>
      <c r="Y7" s="99"/>
      <c r="Z7" s="99"/>
    </row>
    <row r="8" spans="1:50" s="22" customFormat="1" ht="15.75">
      <c r="A8" s="84">
        <v>1</v>
      </c>
      <c r="B8" s="85" t="s">
        <v>71</v>
      </c>
      <c r="C8" s="21">
        <v>28020</v>
      </c>
      <c r="D8" s="85">
        <v>100</v>
      </c>
      <c r="E8" s="85" t="s">
        <v>9</v>
      </c>
      <c r="F8" s="85" t="s">
        <v>18</v>
      </c>
      <c r="G8" s="32" t="s">
        <v>16</v>
      </c>
      <c r="H8" s="85" t="s">
        <v>18</v>
      </c>
      <c r="I8" s="28">
        <v>97.9</v>
      </c>
      <c r="J8" s="37">
        <v>0.5594</v>
      </c>
      <c r="K8" s="84">
        <v>140</v>
      </c>
      <c r="L8" s="59">
        <v>145</v>
      </c>
      <c r="M8" s="56">
        <v>147.5</v>
      </c>
      <c r="N8" s="23"/>
      <c r="O8" s="18">
        <v>145</v>
      </c>
      <c r="P8" s="80">
        <f>J8*O8</f>
        <v>81.113</v>
      </c>
      <c r="Q8" s="84">
        <v>180</v>
      </c>
      <c r="R8" s="60">
        <v>190</v>
      </c>
      <c r="S8" s="61">
        <v>200</v>
      </c>
      <c r="T8" s="59"/>
      <c r="U8" s="60">
        <v>190</v>
      </c>
      <c r="V8" s="80">
        <f>J8*U8</f>
        <v>106.286</v>
      </c>
      <c r="W8" s="68">
        <f>U8+O8</f>
        <v>335</v>
      </c>
      <c r="X8" s="81">
        <f>V8+P8</f>
        <v>187.399</v>
      </c>
      <c r="Y8" s="86">
        <v>1</v>
      </c>
      <c r="Z8" s="86">
        <v>5</v>
      </c>
      <c r="AA8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1:26" ht="15.75">
      <c r="A9" s="84">
        <v>2</v>
      </c>
      <c r="B9" s="85" t="s">
        <v>57</v>
      </c>
      <c r="C9" s="21">
        <v>35730</v>
      </c>
      <c r="D9" s="85">
        <v>56</v>
      </c>
      <c r="E9" s="85" t="s">
        <v>9</v>
      </c>
      <c r="F9" s="85" t="s">
        <v>56</v>
      </c>
      <c r="G9" s="32" t="s">
        <v>16</v>
      </c>
      <c r="H9" s="64" t="s">
        <v>28</v>
      </c>
      <c r="I9" s="85">
        <v>54.3</v>
      </c>
      <c r="J9" s="49">
        <v>0.9235</v>
      </c>
      <c r="K9" s="84">
        <v>75</v>
      </c>
      <c r="L9" s="18">
        <v>80</v>
      </c>
      <c r="M9" s="59">
        <v>82.5</v>
      </c>
      <c r="N9" s="23"/>
      <c r="O9" s="54">
        <v>82.5</v>
      </c>
      <c r="P9" s="80">
        <f>J9*O9</f>
        <v>76.18875</v>
      </c>
      <c r="Q9" s="85">
        <v>135</v>
      </c>
      <c r="R9" s="60">
        <v>142.5</v>
      </c>
      <c r="S9" s="54">
        <v>147.5</v>
      </c>
      <c r="T9" s="54"/>
      <c r="U9" s="54">
        <v>147.5</v>
      </c>
      <c r="V9" s="80">
        <f>J9*U9</f>
        <v>136.21625</v>
      </c>
      <c r="W9" s="68">
        <f>U9+O9</f>
        <v>230</v>
      </c>
      <c r="X9" s="81">
        <f>W9*J9</f>
        <v>212.405</v>
      </c>
      <c r="Y9" s="86">
        <v>1</v>
      </c>
      <c r="Z9" s="86">
        <v>5</v>
      </c>
    </row>
    <row r="10" spans="1:27" ht="15.75">
      <c r="A10" s="84">
        <v>3</v>
      </c>
      <c r="B10" s="19" t="s">
        <v>123</v>
      </c>
      <c r="C10" s="21">
        <v>35708</v>
      </c>
      <c r="D10" s="19">
        <v>75</v>
      </c>
      <c r="E10" s="19" t="s">
        <v>9</v>
      </c>
      <c r="F10" s="19" t="s">
        <v>56</v>
      </c>
      <c r="G10" s="20" t="s">
        <v>16</v>
      </c>
      <c r="H10" s="64" t="s">
        <v>28</v>
      </c>
      <c r="I10" s="28">
        <v>74.15</v>
      </c>
      <c r="J10" s="37">
        <v>0.6835</v>
      </c>
      <c r="K10" s="84">
        <v>115</v>
      </c>
      <c r="L10" s="56">
        <v>117.5</v>
      </c>
      <c r="M10" s="56">
        <v>117.5</v>
      </c>
      <c r="N10" s="23"/>
      <c r="O10" s="23">
        <v>115</v>
      </c>
      <c r="P10" s="80">
        <f>J10*O10</f>
        <v>78.6025</v>
      </c>
      <c r="Q10" s="84">
        <v>175</v>
      </c>
      <c r="R10" s="84">
        <v>177.5</v>
      </c>
      <c r="S10" s="65">
        <v>180</v>
      </c>
      <c r="T10" s="66"/>
      <c r="U10" s="23">
        <v>177.5</v>
      </c>
      <c r="V10" s="80">
        <f>J10*U10</f>
        <v>121.32125</v>
      </c>
      <c r="W10" s="68">
        <f>U10+O10</f>
        <v>292.5</v>
      </c>
      <c r="X10" s="81">
        <f>W10*J10</f>
        <v>199.92375</v>
      </c>
      <c r="Y10" s="86">
        <v>1</v>
      </c>
      <c r="Z10" s="86">
        <v>5</v>
      </c>
      <c r="AA10" s="4"/>
    </row>
    <row r="11" spans="1:26" ht="15.75">
      <c r="A11" s="84">
        <v>4</v>
      </c>
      <c r="B11" s="19" t="s">
        <v>20</v>
      </c>
      <c r="C11" s="21">
        <v>37149</v>
      </c>
      <c r="D11" s="19">
        <v>60</v>
      </c>
      <c r="E11" s="19" t="s">
        <v>21</v>
      </c>
      <c r="F11" s="19" t="s">
        <v>19</v>
      </c>
      <c r="G11" s="20" t="s">
        <v>89</v>
      </c>
      <c r="H11" s="19" t="s">
        <v>19</v>
      </c>
      <c r="I11" s="26">
        <v>57</v>
      </c>
      <c r="J11" s="37">
        <v>0.898</v>
      </c>
      <c r="K11" s="84">
        <v>45</v>
      </c>
      <c r="L11" s="51">
        <v>47.5</v>
      </c>
      <c r="M11" s="51">
        <v>47.5</v>
      </c>
      <c r="N11" s="51">
        <v>47.5</v>
      </c>
      <c r="O11" s="84">
        <v>45</v>
      </c>
      <c r="P11" s="80">
        <f>J11*O11</f>
        <v>40.410000000000004</v>
      </c>
      <c r="Q11" s="84">
        <v>75</v>
      </c>
      <c r="R11" s="23">
        <v>77.5</v>
      </c>
      <c r="S11" s="23">
        <v>82.5</v>
      </c>
      <c r="T11" s="23"/>
      <c r="U11" s="23">
        <v>82.5</v>
      </c>
      <c r="V11" s="80">
        <f>J11*U11</f>
        <v>74.08500000000001</v>
      </c>
      <c r="W11" s="68">
        <f>U11+O11</f>
        <v>127.5</v>
      </c>
      <c r="X11" s="81">
        <f>W11*J11</f>
        <v>114.495</v>
      </c>
      <c r="Y11" s="86">
        <v>1</v>
      </c>
      <c r="Z11" s="86">
        <v>5</v>
      </c>
    </row>
    <row r="12" spans="1:26" ht="15.7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</row>
    <row r="13" spans="1:26" ht="15.75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</row>
    <row r="14" spans="1:26" ht="15.75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</row>
    <row r="15" spans="1:26" ht="15.75">
      <c r="A15" s="88"/>
      <c r="B15" s="88"/>
      <c r="C15" s="89" t="s">
        <v>153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</row>
    <row r="16" spans="1:26" ht="15.75">
      <c r="A16" s="99" t="s">
        <v>139</v>
      </c>
      <c r="B16" s="99" t="s">
        <v>15</v>
      </c>
      <c r="C16" s="99" t="s">
        <v>147</v>
      </c>
      <c r="D16" s="99" t="s">
        <v>7</v>
      </c>
      <c r="E16" s="99" t="s">
        <v>7</v>
      </c>
      <c r="F16" s="99" t="s">
        <v>7</v>
      </c>
      <c r="G16" s="99" t="s">
        <v>11</v>
      </c>
      <c r="H16" s="99" t="s">
        <v>5</v>
      </c>
      <c r="I16" s="99" t="s">
        <v>1</v>
      </c>
      <c r="J16" s="107" t="s">
        <v>0</v>
      </c>
      <c r="K16" s="98" t="s">
        <v>152</v>
      </c>
      <c r="L16" s="102"/>
      <c r="M16" s="102"/>
      <c r="N16" s="102"/>
      <c r="O16" s="102"/>
      <c r="P16" s="102"/>
      <c r="Q16" s="99" t="s">
        <v>128</v>
      </c>
      <c r="R16" s="99" t="s">
        <v>130</v>
      </c>
      <c r="S16" s="88"/>
      <c r="T16" s="88"/>
      <c r="U16" s="88"/>
      <c r="V16" s="88"/>
      <c r="W16" s="88"/>
      <c r="X16" s="88"/>
      <c r="Y16" s="88"/>
      <c r="Z16" s="88"/>
    </row>
    <row r="17" spans="1:26" ht="12" customHeight="1">
      <c r="A17" s="99"/>
      <c r="B17" s="99"/>
      <c r="C17" s="99"/>
      <c r="D17" s="99"/>
      <c r="E17" s="99"/>
      <c r="F17" s="99"/>
      <c r="G17" s="99"/>
      <c r="H17" s="99"/>
      <c r="I17" s="99"/>
      <c r="J17" s="108"/>
      <c r="K17" s="83">
        <v>1</v>
      </c>
      <c r="L17" s="78">
        <v>2</v>
      </c>
      <c r="M17" s="78">
        <v>3</v>
      </c>
      <c r="N17" s="83">
        <v>4</v>
      </c>
      <c r="O17" s="83" t="s">
        <v>4</v>
      </c>
      <c r="P17" s="37" t="s">
        <v>0</v>
      </c>
      <c r="Q17" s="99"/>
      <c r="R17" s="99"/>
      <c r="S17" s="88"/>
      <c r="T17" s="88"/>
      <c r="U17" s="88"/>
      <c r="V17" s="88"/>
      <c r="W17" s="88"/>
      <c r="X17" s="88"/>
      <c r="Y17" s="88"/>
      <c r="Z17" s="88"/>
    </row>
    <row r="18" spans="1:26" ht="14.25" customHeight="1">
      <c r="A18" s="84">
        <v>1</v>
      </c>
      <c r="B18" s="87" t="s">
        <v>87</v>
      </c>
      <c r="C18" s="36">
        <v>34051</v>
      </c>
      <c r="D18" s="87">
        <v>82.5</v>
      </c>
      <c r="E18" s="87" t="s">
        <v>9</v>
      </c>
      <c r="F18" s="87" t="s">
        <v>8</v>
      </c>
      <c r="G18" s="87" t="s">
        <v>16</v>
      </c>
      <c r="H18" s="87"/>
      <c r="I18" s="87">
        <v>81.3</v>
      </c>
      <c r="J18" s="47">
        <v>0.6257</v>
      </c>
      <c r="K18" s="87">
        <v>50</v>
      </c>
      <c r="L18" s="62">
        <v>55</v>
      </c>
      <c r="M18" s="62">
        <v>60</v>
      </c>
      <c r="N18" s="70">
        <v>70</v>
      </c>
      <c r="O18" s="62">
        <v>60</v>
      </c>
      <c r="P18" s="25">
        <f>J18*O18</f>
        <v>37.542</v>
      </c>
      <c r="Q18" s="84">
        <v>1</v>
      </c>
      <c r="R18" s="84">
        <v>5</v>
      </c>
      <c r="S18" s="88"/>
      <c r="T18" s="88"/>
      <c r="U18" s="88"/>
      <c r="V18" s="88"/>
      <c r="W18" s="88"/>
      <c r="X18" s="88"/>
      <c r="Y18" s="88"/>
      <c r="Z18" s="88"/>
    </row>
    <row r="19" spans="1:26" ht="15.75">
      <c r="A19" s="84">
        <v>2</v>
      </c>
      <c r="B19" s="19" t="s">
        <v>112</v>
      </c>
      <c r="C19" s="21">
        <v>37644</v>
      </c>
      <c r="D19" s="19">
        <v>75</v>
      </c>
      <c r="E19" s="19" t="s">
        <v>21</v>
      </c>
      <c r="F19" s="19" t="s">
        <v>8</v>
      </c>
      <c r="G19" s="20" t="s">
        <v>89</v>
      </c>
      <c r="H19" s="19"/>
      <c r="I19" s="43">
        <v>73.45</v>
      </c>
      <c r="J19" s="37">
        <v>0.763</v>
      </c>
      <c r="K19" s="50">
        <v>60</v>
      </c>
      <c r="L19" s="84">
        <v>60</v>
      </c>
      <c r="M19" s="84">
        <v>62.5</v>
      </c>
      <c r="N19" s="23"/>
      <c r="O19" s="84">
        <v>62.5</v>
      </c>
      <c r="P19" s="25">
        <f>O19*J19</f>
        <v>47.6875</v>
      </c>
      <c r="Q19" s="86">
        <v>1</v>
      </c>
      <c r="R19" s="86">
        <v>5</v>
      </c>
      <c r="S19" s="88"/>
      <c r="T19" s="88"/>
      <c r="U19" s="88"/>
      <c r="V19" s="88"/>
      <c r="W19" s="88"/>
      <c r="X19" s="88"/>
      <c r="Y19" s="88"/>
      <c r="Z19" s="88"/>
    </row>
    <row r="20" spans="1:26" ht="15.75">
      <c r="A20" s="84">
        <v>3</v>
      </c>
      <c r="B20" s="19" t="s">
        <v>95</v>
      </c>
      <c r="C20" s="21">
        <v>30548</v>
      </c>
      <c r="D20" s="19">
        <v>110</v>
      </c>
      <c r="E20" s="19" t="s">
        <v>9</v>
      </c>
      <c r="F20" s="19" t="s">
        <v>8</v>
      </c>
      <c r="G20" s="20" t="s">
        <v>89</v>
      </c>
      <c r="H20" s="26" t="s">
        <v>28</v>
      </c>
      <c r="I20" s="18">
        <v>106</v>
      </c>
      <c r="J20" s="37">
        <v>0.5421</v>
      </c>
      <c r="K20" s="84">
        <v>55</v>
      </c>
      <c r="L20" s="84">
        <v>65</v>
      </c>
      <c r="M20" s="84">
        <v>70</v>
      </c>
      <c r="N20" s="23"/>
      <c r="O20" s="84">
        <v>70</v>
      </c>
      <c r="P20" s="25">
        <f>O20*J20</f>
        <v>37.947</v>
      </c>
      <c r="Q20" s="86">
        <v>1</v>
      </c>
      <c r="R20" s="86">
        <v>5</v>
      </c>
      <c r="S20" s="88"/>
      <c r="T20" s="88"/>
      <c r="U20" s="88"/>
      <c r="V20" s="88"/>
      <c r="W20" s="88"/>
      <c r="X20" s="88"/>
      <c r="Y20" s="88"/>
      <c r="Z20" s="88"/>
    </row>
    <row r="21" spans="1:26" ht="15.75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</row>
    <row r="22" spans="1:26" ht="15.7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</row>
    <row r="23" spans="1:26" ht="15.7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</row>
    <row r="24" spans="1:26" ht="15.75">
      <c r="A24" s="88"/>
      <c r="B24" s="88"/>
      <c r="C24" s="89" t="s">
        <v>154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</row>
    <row r="25" spans="1:26" ht="12.75" customHeight="1">
      <c r="A25" s="99" t="s">
        <v>139</v>
      </c>
      <c r="B25" s="99" t="s">
        <v>15</v>
      </c>
      <c r="C25" s="99" t="s">
        <v>147</v>
      </c>
      <c r="D25" s="99" t="s">
        <v>7</v>
      </c>
      <c r="E25" s="99" t="s">
        <v>7</v>
      </c>
      <c r="F25" s="99" t="s">
        <v>7</v>
      </c>
      <c r="G25" s="99" t="s">
        <v>11</v>
      </c>
      <c r="H25" s="99" t="s">
        <v>5</v>
      </c>
      <c r="I25" s="99" t="s">
        <v>1</v>
      </c>
      <c r="J25" s="98"/>
      <c r="K25" s="98"/>
      <c r="L25" s="98"/>
      <c r="M25" s="98"/>
      <c r="N25" s="98"/>
      <c r="O25" s="99" t="s">
        <v>128</v>
      </c>
      <c r="P25" s="99" t="s">
        <v>130</v>
      </c>
      <c r="Q25" s="88"/>
      <c r="R25" s="88"/>
      <c r="S25" s="88"/>
      <c r="T25" s="88"/>
      <c r="U25" s="88"/>
      <c r="V25" s="88"/>
      <c r="W25" s="88"/>
      <c r="X25" s="88"/>
      <c r="Y25" s="88"/>
      <c r="Z25" s="88"/>
    </row>
    <row r="26" spans="1:26" ht="12" customHeight="1">
      <c r="A26" s="99"/>
      <c r="B26" s="99"/>
      <c r="C26" s="99"/>
      <c r="D26" s="99"/>
      <c r="E26" s="99"/>
      <c r="F26" s="99"/>
      <c r="G26" s="99"/>
      <c r="H26" s="99"/>
      <c r="I26" s="99"/>
      <c r="J26" s="83">
        <v>1</v>
      </c>
      <c r="K26" s="78">
        <v>2</v>
      </c>
      <c r="L26" s="78">
        <v>3</v>
      </c>
      <c r="M26" s="78">
        <v>4</v>
      </c>
      <c r="N26" s="83" t="s">
        <v>4</v>
      </c>
      <c r="O26" s="99"/>
      <c r="P26" s="99"/>
      <c r="Q26" s="88"/>
      <c r="R26" s="88"/>
      <c r="S26" s="88"/>
      <c r="T26" s="88"/>
      <c r="U26" s="88"/>
      <c r="V26" s="88"/>
      <c r="W26" s="88"/>
      <c r="X26" s="88"/>
      <c r="Y26" s="88"/>
      <c r="Z26" s="88"/>
    </row>
    <row r="27" spans="1:26" ht="15.75">
      <c r="A27" s="84"/>
      <c r="B27" s="99" t="s">
        <v>113</v>
      </c>
      <c r="C27" s="108"/>
      <c r="D27" s="108"/>
      <c r="E27" s="108"/>
      <c r="F27" s="108"/>
      <c r="G27" s="108"/>
      <c r="H27" s="84"/>
      <c r="I27" s="43"/>
      <c r="J27" s="84"/>
      <c r="K27" s="23"/>
      <c r="L27" s="23"/>
      <c r="M27" s="23"/>
      <c r="N27" s="84"/>
      <c r="O27" s="86"/>
      <c r="P27" s="86"/>
      <c r="Q27" s="88"/>
      <c r="R27" s="88"/>
      <c r="S27" s="88"/>
      <c r="T27" s="88"/>
      <c r="U27" s="88"/>
      <c r="V27" s="88"/>
      <c r="W27" s="88"/>
      <c r="X27" s="88"/>
      <c r="Y27" s="88"/>
      <c r="Z27" s="88"/>
    </row>
    <row r="28" spans="1:26" ht="15.75">
      <c r="A28" s="84">
        <v>1</v>
      </c>
      <c r="B28" s="19" t="s">
        <v>114</v>
      </c>
      <c r="C28" s="21">
        <v>33878</v>
      </c>
      <c r="D28" s="19" t="s">
        <v>138</v>
      </c>
      <c r="E28" s="19" t="s">
        <v>9</v>
      </c>
      <c r="F28" s="19" t="s">
        <v>8</v>
      </c>
      <c r="G28" s="20" t="s">
        <v>89</v>
      </c>
      <c r="H28" s="19"/>
      <c r="I28" s="18">
        <v>84.5</v>
      </c>
      <c r="J28" s="84">
        <v>17.5</v>
      </c>
      <c r="K28" s="86">
        <v>20</v>
      </c>
      <c r="L28" s="51">
        <v>22.5</v>
      </c>
      <c r="M28" s="23"/>
      <c r="N28" s="86">
        <v>20</v>
      </c>
      <c r="O28" s="86">
        <v>1</v>
      </c>
      <c r="P28" s="86">
        <v>5</v>
      </c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1:26" ht="15.75">
      <c r="A29" s="40"/>
      <c r="B29" s="99" t="s">
        <v>115</v>
      </c>
      <c r="C29" s="108"/>
      <c r="D29" s="108"/>
      <c r="E29" s="108"/>
      <c r="F29" s="108"/>
      <c r="G29" s="108"/>
      <c r="H29" s="84"/>
      <c r="I29" s="43"/>
      <c r="J29" s="84"/>
      <c r="K29" s="23"/>
      <c r="L29" s="23"/>
      <c r="M29" s="23"/>
      <c r="N29" s="84"/>
      <c r="O29" s="86"/>
      <c r="P29" s="86"/>
      <c r="Q29" s="88"/>
      <c r="R29" s="88"/>
      <c r="S29" s="88"/>
      <c r="T29" s="88"/>
      <c r="U29" s="88"/>
      <c r="V29" s="88"/>
      <c r="W29" s="88"/>
      <c r="X29" s="88"/>
      <c r="Y29" s="88"/>
      <c r="Z29" s="88"/>
    </row>
    <row r="30" spans="1:26" ht="15.75">
      <c r="A30" s="84">
        <v>1</v>
      </c>
      <c r="B30" s="19" t="s">
        <v>114</v>
      </c>
      <c r="C30" s="21">
        <v>33878</v>
      </c>
      <c r="D30" s="19" t="s">
        <v>138</v>
      </c>
      <c r="E30" s="19" t="s">
        <v>9</v>
      </c>
      <c r="F30" s="19" t="s">
        <v>8</v>
      </c>
      <c r="G30" s="20" t="s">
        <v>89</v>
      </c>
      <c r="H30" s="19"/>
      <c r="I30" s="18">
        <v>84.5</v>
      </c>
      <c r="J30" s="84">
        <v>57.5</v>
      </c>
      <c r="K30" s="18">
        <v>60</v>
      </c>
      <c r="L30" s="51">
        <v>62.5</v>
      </c>
      <c r="M30" s="23"/>
      <c r="N30" s="18">
        <v>60</v>
      </c>
      <c r="O30" s="86">
        <v>1</v>
      </c>
      <c r="P30" s="86">
        <v>5</v>
      </c>
      <c r="Q30" s="88"/>
      <c r="R30" s="88"/>
      <c r="S30" s="88"/>
      <c r="T30" s="88"/>
      <c r="U30" s="88"/>
      <c r="V30" s="88"/>
      <c r="W30" s="88"/>
      <c r="X30" s="88"/>
      <c r="Y30" s="88"/>
      <c r="Z30" s="88"/>
    </row>
    <row r="31" spans="1:26" ht="15.75">
      <c r="A31" s="40"/>
      <c r="B31" s="99" t="s">
        <v>135</v>
      </c>
      <c r="C31" s="108"/>
      <c r="D31" s="108"/>
      <c r="E31" s="108"/>
      <c r="F31" s="108"/>
      <c r="G31" s="108"/>
      <c r="H31" s="40"/>
      <c r="I31" s="40"/>
      <c r="J31" s="40"/>
      <c r="K31" s="40"/>
      <c r="L31" s="40"/>
      <c r="M31" s="40"/>
      <c r="N31" s="40"/>
      <c r="O31" s="40"/>
      <c r="P31" s="40"/>
      <c r="Q31" s="88"/>
      <c r="R31" s="88"/>
      <c r="S31" s="88"/>
      <c r="T31" s="88"/>
      <c r="U31" s="88"/>
      <c r="V31" s="88"/>
      <c r="W31" s="88"/>
      <c r="X31" s="88"/>
      <c r="Y31" s="88"/>
      <c r="Z31" s="88"/>
    </row>
    <row r="32" spans="1:26" ht="15.75">
      <c r="A32" s="84">
        <v>1</v>
      </c>
      <c r="B32" s="19" t="s">
        <v>95</v>
      </c>
      <c r="C32" s="21">
        <v>30548</v>
      </c>
      <c r="D32" s="19" t="s">
        <v>137</v>
      </c>
      <c r="E32" s="19" t="s">
        <v>9</v>
      </c>
      <c r="F32" s="19" t="s">
        <v>8</v>
      </c>
      <c r="G32" s="20" t="s">
        <v>89</v>
      </c>
      <c r="H32" s="26" t="s">
        <v>28</v>
      </c>
      <c r="I32" s="26">
        <v>106</v>
      </c>
      <c r="J32" s="86">
        <v>95</v>
      </c>
      <c r="K32" s="86">
        <v>100</v>
      </c>
      <c r="L32" s="73">
        <v>102.5</v>
      </c>
      <c r="M32" s="86"/>
      <c r="N32" s="86">
        <v>100</v>
      </c>
      <c r="O32" s="74">
        <v>2</v>
      </c>
      <c r="P32" s="74">
        <v>4</v>
      </c>
      <c r="Q32" s="88"/>
      <c r="R32" s="88"/>
      <c r="S32" s="88"/>
      <c r="T32" s="88"/>
      <c r="U32" s="88"/>
      <c r="V32" s="88"/>
      <c r="W32" s="88"/>
      <c r="X32" s="88"/>
      <c r="Y32" s="88"/>
      <c r="Z32" s="88"/>
    </row>
    <row r="33" spans="1:26" ht="15.75">
      <c r="A33" s="84">
        <v>2</v>
      </c>
      <c r="B33" s="18" t="s">
        <v>136</v>
      </c>
      <c r="C33" s="27">
        <v>30418</v>
      </c>
      <c r="D33" s="19" t="s">
        <v>137</v>
      </c>
      <c r="E33" s="19" t="s">
        <v>9</v>
      </c>
      <c r="F33" s="19" t="s">
        <v>8</v>
      </c>
      <c r="G33" s="20" t="s">
        <v>89</v>
      </c>
      <c r="H33" s="26" t="s">
        <v>28</v>
      </c>
      <c r="I33" s="18">
        <v>100</v>
      </c>
      <c r="J33" s="86">
        <v>100</v>
      </c>
      <c r="K33" s="86">
        <v>110</v>
      </c>
      <c r="L33" s="86">
        <v>117.5</v>
      </c>
      <c r="M33" s="73">
        <v>120</v>
      </c>
      <c r="N33" s="86">
        <v>117.5</v>
      </c>
      <c r="O33" s="74">
        <v>1</v>
      </c>
      <c r="P33" s="74">
        <v>5</v>
      </c>
      <c r="Q33" s="88"/>
      <c r="R33" s="88"/>
      <c r="S33" s="88"/>
      <c r="T33" s="88"/>
      <c r="U33" s="88"/>
      <c r="V33" s="88"/>
      <c r="W33" s="88"/>
      <c r="X33" s="88"/>
      <c r="Y33" s="88"/>
      <c r="Z33" s="88"/>
    </row>
    <row r="37" ht="15" customHeight="1">
      <c r="C37" s="82" t="s">
        <v>145</v>
      </c>
    </row>
    <row r="38" spans="1:19" ht="15.75">
      <c r="A38" s="99" t="s">
        <v>139</v>
      </c>
      <c r="B38" s="99" t="s">
        <v>15</v>
      </c>
      <c r="C38" s="99" t="s">
        <v>147</v>
      </c>
      <c r="D38" s="99" t="s">
        <v>7</v>
      </c>
      <c r="E38" s="99" t="s">
        <v>7</v>
      </c>
      <c r="F38" s="99" t="s">
        <v>7</v>
      </c>
      <c r="G38" s="99" t="s">
        <v>11</v>
      </c>
      <c r="H38" s="99" t="s">
        <v>5</v>
      </c>
      <c r="I38" s="99" t="s">
        <v>1</v>
      </c>
      <c r="J38" s="105" t="s">
        <v>0</v>
      </c>
      <c r="K38" s="98" t="s">
        <v>144</v>
      </c>
      <c r="L38" s="98"/>
      <c r="M38" s="98"/>
      <c r="N38" s="98"/>
      <c r="O38" s="98"/>
      <c r="P38" s="98"/>
      <c r="Q38" s="98"/>
      <c r="R38" s="99" t="s">
        <v>128</v>
      </c>
      <c r="S38" s="99" t="s">
        <v>130</v>
      </c>
    </row>
    <row r="39" spans="1:19" ht="15.75">
      <c r="A39" s="99"/>
      <c r="B39" s="99"/>
      <c r="C39" s="99"/>
      <c r="D39" s="99"/>
      <c r="E39" s="99"/>
      <c r="F39" s="99"/>
      <c r="G39" s="99"/>
      <c r="H39" s="99"/>
      <c r="I39" s="99"/>
      <c r="J39" s="106"/>
      <c r="K39" s="98" t="s">
        <v>1</v>
      </c>
      <c r="L39" s="102"/>
      <c r="M39" s="102"/>
      <c r="N39" s="102"/>
      <c r="O39" s="41" t="s">
        <v>141</v>
      </c>
      <c r="P39" s="41" t="s">
        <v>142</v>
      </c>
      <c r="Q39" s="79" t="s">
        <v>140</v>
      </c>
      <c r="R39" s="99"/>
      <c r="S39" s="99"/>
    </row>
    <row r="40" spans="1:19" ht="15.75">
      <c r="A40" s="22">
        <v>1</v>
      </c>
      <c r="B40" s="19" t="s">
        <v>39</v>
      </c>
      <c r="C40" s="21">
        <v>29902</v>
      </c>
      <c r="D40" s="19">
        <v>56</v>
      </c>
      <c r="E40" s="19" t="s">
        <v>9</v>
      </c>
      <c r="F40" s="19" t="s">
        <v>8</v>
      </c>
      <c r="G40" s="20" t="s">
        <v>16</v>
      </c>
      <c r="H40" s="64" t="s">
        <v>28</v>
      </c>
      <c r="I40" s="35">
        <v>50.4</v>
      </c>
      <c r="J40" s="48">
        <v>0.9942</v>
      </c>
      <c r="K40" s="104">
        <v>100</v>
      </c>
      <c r="L40" s="103"/>
      <c r="M40" s="103"/>
      <c r="N40" s="103"/>
      <c r="O40" s="66">
        <v>25</v>
      </c>
      <c r="P40" s="29">
        <f>O40*K40</f>
        <v>2500</v>
      </c>
      <c r="Q40" s="25">
        <f>K40*O40/I40</f>
        <v>49.6031746031746</v>
      </c>
      <c r="R40" s="20">
        <v>1</v>
      </c>
      <c r="S40" s="22">
        <v>5</v>
      </c>
    </row>
    <row r="41" spans="1:19" ht="15.75">
      <c r="A41" s="22">
        <v>2</v>
      </c>
      <c r="B41" s="19" t="s">
        <v>111</v>
      </c>
      <c r="C41" s="21">
        <v>33879</v>
      </c>
      <c r="D41" s="19">
        <v>110</v>
      </c>
      <c r="E41" s="19" t="s">
        <v>9</v>
      </c>
      <c r="F41" s="19" t="s">
        <v>8</v>
      </c>
      <c r="G41" s="20" t="s">
        <v>89</v>
      </c>
      <c r="H41" s="19"/>
      <c r="I41" s="43">
        <v>110.3</v>
      </c>
      <c r="J41" s="37">
        <v>0.5361</v>
      </c>
      <c r="K41" s="101">
        <v>250</v>
      </c>
      <c r="L41" s="103"/>
      <c r="M41" s="103"/>
      <c r="N41" s="103"/>
      <c r="O41" s="64">
        <v>20</v>
      </c>
      <c r="P41" s="29">
        <f>O41*K41</f>
        <v>5000</v>
      </c>
      <c r="Q41" s="25">
        <f>K41*O41/I41</f>
        <v>45.33091568449683</v>
      </c>
      <c r="R41" s="29">
        <v>1</v>
      </c>
      <c r="S41" s="29">
        <v>5</v>
      </c>
    </row>
  </sheetData>
  <sheetProtection/>
  <mergeCells count="58">
    <mergeCell ref="Y6:Y7"/>
    <mergeCell ref="B31:G31"/>
    <mergeCell ref="O25:O26"/>
    <mergeCell ref="B27:G27"/>
    <mergeCell ref="B29:G29"/>
    <mergeCell ref="B25:B26"/>
    <mergeCell ref="C25:C26"/>
    <mergeCell ref="D25:D26"/>
    <mergeCell ref="E25:E26"/>
    <mergeCell ref="F25:F26"/>
    <mergeCell ref="G25:G26"/>
    <mergeCell ref="P25:P26"/>
    <mergeCell ref="H25:H26"/>
    <mergeCell ref="I25:I26"/>
    <mergeCell ref="J25:N25"/>
    <mergeCell ref="I6:I7"/>
    <mergeCell ref="J6:J7"/>
    <mergeCell ref="K6:P6"/>
    <mergeCell ref="Q6:V6"/>
    <mergeCell ref="H6:H7"/>
    <mergeCell ref="C6:C7"/>
    <mergeCell ref="D6:D7"/>
    <mergeCell ref="E6:E7"/>
    <mergeCell ref="F6:F7"/>
    <mergeCell ref="G6:G7"/>
    <mergeCell ref="Z6:Z7"/>
    <mergeCell ref="A6:A7"/>
    <mergeCell ref="K16:P16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Q16:Q17"/>
    <mergeCell ref="R16:R17"/>
    <mergeCell ref="A16:A17"/>
    <mergeCell ref="B6:B7"/>
    <mergeCell ref="A25:A26"/>
    <mergeCell ref="B38:B39"/>
    <mergeCell ref="C38:C39"/>
    <mergeCell ref="D38:D39"/>
    <mergeCell ref="E38:E39"/>
    <mergeCell ref="K41:N41"/>
    <mergeCell ref="A38:A39"/>
    <mergeCell ref="K38:Q38"/>
    <mergeCell ref="R38:R39"/>
    <mergeCell ref="S38:S39"/>
    <mergeCell ref="K39:N39"/>
    <mergeCell ref="K40:N40"/>
    <mergeCell ref="F38:F39"/>
    <mergeCell ref="G38:G39"/>
    <mergeCell ref="H38:H39"/>
    <mergeCell ref="I38:I39"/>
    <mergeCell ref="J38:J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M329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3.00390625" style="4" bestFit="1" customWidth="1"/>
    <col min="2" max="2" width="16.25390625" style="4" customWidth="1"/>
    <col min="5" max="5" width="12.875" style="0" bestFit="1" customWidth="1"/>
    <col min="6" max="6" width="13.125" style="0" bestFit="1" customWidth="1"/>
    <col min="7" max="7" width="10.75390625" style="0" customWidth="1"/>
    <col min="12" max="12" width="13.625" style="0" customWidth="1"/>
    <col min="13" max="13" width="9.875" style="0" customWidth="1"/>
  </cols>
  <sheetData>
    <row r="3" ht="12.75">
      <c r="E3" s="4"/>
    </row>
    <row r="4" spans="1:2" ht="12.75">
      <c r="A4"/>
      <c r="B4"/>
    </row>
    <row r="5" spans="1:4" ht="19.5" customHeight="1">
      <c r="A5"/>
      <c r="B5" s="109" t="s">
        <v>5</v>
      </c>
      <c r="C5" s="109" t="s">
        <v>130</v>
      </c>
      <c r="D5" s="109" t="s">
        <v>128</v>
      </c>
    </row>
    <row r="6" spans="1:13" ht="12.75">
      <c r="A6"/>
      <c r="B6" s="109"/>
      <c r="C6" s="109"/>
      <c r="D6" s="109"/>
      <c r="M6" s="52"/>
    </row>
    <row r="7" spans="1:13" ht="16.5" customHeight="1">
      <c r="A7"/>
      <c r="B7" s="76" t="s">
        <v>10</v>
      </c>
      <c r="C7" s="77">
        <v>136</v>
      </c>
      <c r="D7" s="77">
        <v>1</v>
      </c>
      <c r="M7" s="52"/>
    </row>
    <row r="8" spans="1:13" ht="18.75">
      <c r="A8"/>
      <c r="B8" s="76" t="s">
        <v>25</v>
      </c>
      <c r="C8" s="77">
        <v>110</v>
      </c>
      <c r="D8" s="77">
        <v>2</v>
      </c>
      <c r="M8" s="52"/>
    </row>
    <row r="9" spans="1:13" ht="18.75">
      <c r="A9"/>
      <c r="B9" s="76" t="s">
        <v>134</v>
      </c>
      <c r="C9" s="77">
        <v>68</v>
      </c>
      <c r="D9" s="77">
        <v>3</v>
      </c>
      <c r="M9" s="52"/>
    </row>
    <row r="10" spans="1:13" ht="18.75">
      <c r="A10"/>
      <c r="B10" s="76" t="s">
        <v>66</v>
      </c>
      <c r="C10" s="77">
        <v>56</v>
      </c>
      <c r="D10" s="77">
        <v>4</v>
      </c>
      <c r="M10" s="52"/>
    </row>
    <row r="11" spans="1:13" ht="18.75">
      <c r="A11"/>
      <c r="B11" s="76" t="s">
        <v>19</v>
      </c>
      <c r="C11" s="77">
        <v>27</v>
      </c>
      <c r="D11" s="77">
        <v>5</v>
      </c>
      <c r="M11" s="52"/>
    </row>
    <row r="12" spans="1:13" ht="18.75">
      <c r="A12"/>
      <c r="B12" s="76" t="s">
        <v>91</v>
      </c>
      <c r="C12" s="77">
        <v>20</v>
      </c>
      <c r="D12" s="77">
        <v>6</v>
      </c>
      <c r="M12" s="52"/>
    </row>
    <row r="13" spans="1:13" ht="18.75">
      <c r="A13"/>
      <c r="B13" s="76" t="s">
        <v>24</v>
      </c>
      <c r="C13" s="77">
        <v>18</v>
      </c>
      <c r="D13" s="77">
        <v>7</v>
      </c>
      <c r="M13" s="52"/>
    </row>
    <row r="14" spans="1:13" ht="18.75">
      <c r="A14"/>
      <c r="B14" s="76" t="s">
        <v>82</v>
      </c>
      <c r="C14" s="77">
        <v>13</v>
      </c>
      <c r="D14" s="77">
        <v>8</v>
      </c>
      <c r="M14" s="52"/>
    </row>
    <row r="15" spans="1:13" ht="18.75">
      <c r="A15"/>
      <c r="B15" s="76" t="s">
        <v>133</v>
      </c>
      <c r="C15" s="77">
        <v>10</v>
      </c>
      <c r="D15" s="77">
        <v>9</v>
      </c>
      <c r="M15" s="52"/>
    </row>
    <row r="16" spans="1:13" ht="18.75">
      <c r="A16"/>
      <c r="B16" s="76" t="s">
        <v>43</v>
      </c>
      <c r="C16" s="77">
        <v>10</v>
      </c>
      <c r="D16" s="77">
        <v>10</v>
      </c>
      <c r="M16" s="52"/>
    </row>
    <row r="17" spans="1:3" ht="12.75">
      <c r="A17"/>
      <c r="B17"/>
      <c r="C17" s="52"/>
    </row>
    <row r="18" spans="1:2" ht="12.75">
      <c r="A18"/>
      <c r="B18"/>
    </row>
    <row r="19" spans="1:2" ht="12.75">
      <c r="A19"/>
      <c r="B19"/>
    </row>
    <row r="20" spans="1:2" ht="12.75">
      <c r="A20"/>
      <c r="B20"/>
    </row>
    <row r="21" spans="1:2" ht="12.75">
      <c r="A21"/>
      <c r="B21"/>
    </row>
    <row r="22" spans="1:2" ht="12.75">
      <c r="A22"/>
      <c r="B22"/>
    </row>
    <row r="23" spans="1:2" ht="12.75">
      <c r="A23"/>
      <c r="B23"/>
    </row>
    <row r="24" spans="1:2" ht="12.75">
      <c r="A24"/>
      <c r="B24"/>
    </row>
    <row r="25" spans="1:2" ht="12.75">
      <c r="A25"/>
      <c r="B25"/>
    </row>
    <row r="26" spans="1:2" ht="12.75">
      <c r="A26"/>
      <c r="B26"/>
    </row>
    <row r="27" spans="1:2" ht="12.75">
      <c r="A27"/>
      <c r="B27"/>
    </row>
    <row r="28" spans="1:2" ht="12.75">
      <c r="A28"/>
      <c r="B28"/>
    </row>
    <row r="29" spans="1:2" ht="12.75">
      <c r="A29"/>
      <c r="B29"/>
    </row>
    <row r="30" spans="1:2" ht="12.75">
      <c r="A30"/>
      <c r="B30"/>
    </row>
    <row r="31" spans="1:2" ht="12.75">
      <c r="A31"/>
      <c r="B31"/>
    </row>
    <row r="32" spans="1:2" ht="12.75">
      <c r="A32"/>
      <c r="B32"/>
    </row>
    <row r="33" spans="1:2" ht="12.75">
      <c r="A33"/>
      <c r="B33"/>
    </row>
    <row r="34" spans="1:2" ht="12.75">
      <c r="A34"/>
      <c r="B34"/>
    </row>
    <row r="35" spans="1:2" ht="12.75">
      <c r="A35"/>
      <c r="B35"/>
    </row>
    <row r="36" spans="1:2" ht="12.75">
      <c r="A36"/>
      <c r="B36"/>
    </row>
    <row r="37" spans="1:2" ht="12.75">
      <c r="A37"/>
      <c r="B37"/>
    </row>
    <row r="38" spans="1:2" ht="12.75">
      <c r="A38"/>
      <c r="B38"/>
    </row>
    <row r="39" spans="1:2" ht="12.75">
      <c r="A39"/>
      <c r="B39"/>
    </row>
    <row r="40" spans="1:2" ht="12.75">
      <c r="A40"/>
      <c r="B40"/>
    </row>
    <row r="41" spans="1:2" ht="12.75">
      <c r="A41"/>
      <c r="B41"/>
    </row>
    <row r="42" spans="1:2" ht="12.75">
      <c r="A42"/>
      <c r="B42"/>
    </row>
    <row r="43" spans="1:2" ht="12.75">
      <c r="A43"/>
      <c r="B43"/>
    </row>
    <row r="44" spans="1:2" ht="12.75">
      <c r="A44"/>
      <c r="B44"/>
    </row>
    <row r="45" spans="1:2" ht="12.75">
      <c r="A45"/>
      <c r="B45"/>
    </row>
    <row r="46" spans="1:2" ht="12.75">
      <c r="A46"/>
      <c r="B46"/>
    </row>
    <row r="47" spans="1:2" ht="12.75">
      <c r="A47"/>
      <c r="B47"/>
    </row>
    <row r="48" spans="1:2" ht="12.75">
      <c r="A48"/>
      <c r="B48"/>
    </row>
    <row r="49" spans="1:2" ht="12.75">
      <c r="A49"/>
      <c r="B49"/>
    </row>
    <row r="50" spans="1:2" ht="12.75">
      <c r="A50"/>
      <c r="B50"/>
    </row>
    <row r="51" spans="1:2" ht="12.75">
      <c r="A51"/>
      <c r="B51"/>
    </row>
    <row r="52" spans="1:2" ht="12.75">
      <c r="A52"/>
      <c r="B52"/>
    </row>
    <row r="53" spans="1:2" ht="12.75">
      <c r="A53"/>
      <c r="B53"/>
    </row>
    <row r="54" spans="1:2" ht="12.75">
      <c r="A54"/>
      <c r="B54"/>
    </row>
    <row r="55" spans="1:2" ht="12.75">
      <c r="A55"/>
      <c r="B55"/>
    </row>
    <row r="56" spans="1:2" ht="12.75">
      <c r="A56"/>
      <c r="B56"/>
    </row>
    <row r="57" spans="1:2" ht="12.75">
      <c r="A57"/>
      <c r="B57"/>
    </row>
    <row r="58" spans="1:2" ht="12.75">
      <c r="A58"/>
      <c r="B58"/>
    </row>
    <row r="59" spans="1:2" ht="12.75">
      <c r="A59"/>
      <c r="B59"/>
    </row>
    <row r="60" spans="1:2" ht="12.75">
      <c r="A60"/>
      <c r="B60"/>
    </row>
    <row r="61" spans="1:2" ht="12.75">
      <c r="A61"/>
      <c r="B61"/>
    </row>
    <row r="62" spans="1:2" ht="12.75">
      <c r="A62"/>
      <c r="B62"/>
    </row>
    <row r="63" spans="1:2" ht="12.75">
      <c r="A63"/>
      <c r="B63"/>
    </row>
    <row r="64" spans="1:2" ht="12.75">
      <c r="A64"/>
      <c r="B64"/>
    </row>
    <row r="65" spans="1:2" ht="12.75">
      <c r="A65"/>
      <c r="B65"/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</sheetData>
  <sheetProtection/>
  <mergeCells count="3">
    <mergeCell ref="B5:B6"/>
    <mergeCell ref="C5:C6"/>
    <mergeCell ref="D5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Андрей</cp:lastModifiedBy>
  <cp:lastPrinted>2019-03-31T08:59:43Z</cp:lastPrinted>
  <dcterms:created xsi:type="dcterms:W3CDTF">2010-12-17T08:17:08Z</dcterms:created>
  <dcterms:modified xsi:type="dcterms:W3CDTF">2019-12-18T14:05:06Z</dcterms:modified>
  <cp:category/>
  <cp:version/>
  <cp:contentType/>
  <cp:contentStatus/>
</cp:coreProperties>
</file>